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style2.xml" ContentType="application/vnd.ms-office.chartstyle+xml"/>
  <Override PartName="/xl/charts/chart2.xml" ContentType="application/vnd.openxmlformats-officedocument.drawingml.chart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使い方" sheetId="1" state="visible" r:id="rId3"/>
    <sheet name="基準マスタ" sheetId="2" state="visible" r:id="rId4"/>
    <sheet name="面接官別重視度" sheetId="3" state="visible" r:id="rId5"/>
    <sheet name="候補者評価" sheetId="4" state="visible" r:id="rId6"/>
    <sheet name="Googleフォーム連携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<sst xmlns="http://schemas.openxmlformats.org/spreadsheetml/2006/main" count="96" uniqueCount="83">
  <si>
    <r>
      <rPr>
        <b val="true"/>
        <sz val="16"/>
        <color rgb="FF305496"/>
        <rFont val="Noto Sans CJK SC"/>
        <family val="2"/>
      </rPr>
      <t xml:space="preserve">採用基準すり合わせシート</t>
    </r>
    <r>
      <rPr>
        <b val="true"/>
        <sz val="16"/>
        <color rgb="FF305496"/>
        <rFont val="Yu Gothic"/>
        <family val="0"/>
        <charset val="1"/>
      </rPr>
      <t xml:space="preserve">(</t>
    </r>
    <r>
      <rPr>
        <b val="true"/>
        <sz val="16"/>
        <color rgb="FF305496"/>
        <rFont val="Noto Sans CJK SC"/>
        <family val="2"/>
      </rPr>
      <t xml:space="preserve">ズレ自動判定版</t>
    </r>
    <r>
      <rPr>
        <b val="true"/>
        <sz val="16"/>
        <color rgb="FF305496"/>
        <rFont val="Yu Gothic"/>
        <family val="0"/>
        <charset val="1"/>
      </rPr>
      <t xml:space="preserve">)</t>
    </r>
  </si>
  <si>
    <t xml:space="preserve">■ このシートでできること</t>
  </si>
  <si>
    <r>
      <rPr>
        <sz val="11"/>
        <rFont val="Noto Sans CJK SC"/>
        <family val="2"/>
      </rPr>
      <t xml:space="preserve">面接官ごとに「どの基準をどれだけ重視しているか」を</t>
    </r>
    <r>
      <rPr>
        <sz val="11"/>
        <rFont val="Yu Gothic"/>
        <family val="0"/>
        <charset val="1"/>
      </rPr>
      <t xml:space="preserve">1</t>
    </r>
    <r>
      <rPr>
        <sz val="11"/>
        <rFont val="Noto Sans CJK SC"/>
        <family val="2"/>
      </rPr>
      <t xml:space="preserve">〜</t>
    </r>
    <r>
      <rPr>
        <sz val="11"/>
        <rFont val="Yu Gothic"/>
        <family val="0"/>
        <charset val="1"/>
      </rPr>
      <t xml:space="preserve">5</t>
    </r>
    <r>
      <rPr>
        <sz val="11"/>
        <rFont val="Noto Sans CJK SC"/>
        <family val="2"/>
      </rPr>
      <t xml:space="preserve">で入力するだけで、面接官間のズレ幅・標準偏差を自動計算し、「要すり合わせ」の基準を自動で警告します。すり合わせ後は合意した重みで候補者を採点でき、加重スコアと判定が自動表示されます。</t>
    </r>
  </si>
  <si>
    <r>
      <rPr>
        <b val="true"/>
        <sz val="11"/>
        <rFont val="Noto Sans CJK SC"/>
        <family val="2"/>
      </rPr>
      <t xml:space="preserve">■ 使い方</t>
    </r>
    <r>
      <rPr>
        <b val="true"/>
        <sz val="11"/>
        <rFont val="Yu Gothic"/>
        <family val="0"/>
        <charset val="1"/>
      </rPr>
      <t xml:space="preserve">(4</t>
    </r>
    <r>
      <rPr>
        <b val="true"/>
        <sz val="11"/>
        <rFont val="Noto Sans CJK SC"/>
        <family val="2"/>
      </rPr>
      <t xml:space="preserve">ステップ</t>
    </r>
    <r>
      <rPr>
        <b val="true"/>
        <sz val="11"/>
        <rFont val="Yu Gothic"/>
        <family val="0"/>
        <charset val="1"/>
      </rPr>
      <t xml:space="preserve">)</t>
    </r>
  </si>
  <si>
    <r>
      <rPr>
        <sz val="11"/>
        <rFont val="Yu Gothic"/>
        <family val="0"/>
        <charset val="1"/>
      </rPr>
      <t xml:space="preserve">1. </t>
    </r>
    <r>
      <rPr>
        <sz val="11"/>
        <rFont val="Noto Sans CJK SC"/>
        <family val="2"/>
      </rPr>
      <t xml:space="preserve">「基準マスタ」で評価基準を確認・追加する</t>
    </r>
    <r>
      <rPr>
        <sz val="11"/>
        <rFont val="Yu Gothic"/>
        <family val="0"/>
        <charset val="1"/>
      </rPr>
      <t xml:space="preserve">(</t>
    </r>
    <r>
      <rPr>
        <sz val="11"/>
        <rFont val="Noto Sans CJK SC"/>
        <family val="2"/>
      </rPr>
      <t xml:space="preserve">青字セル</t>
    </r>
    <r>
      <rPr>
        <sz val="11"/>
        <rFont val="Yu Gothic"/>
        <family val="0"/>
        <charset val="1"/>
      </rPr>
      <t xml:space="preserve">)</t>
    </r>
    <r>
      <rPr>
        <sz val="11"/>
        <rFont val="Noto Sans CJK SC"/>
        <family val="2"/>
      </rPr>
      <t xml:space="preserve">。既定</t>
    </r>
    <r>
      <rPr>
        <sz val="11"/>
        <rFont val="Yu Gothic"/>
        <family val="0"/>
        <charset val="1"/>
      </rPr>
      <t xml:space="preserve">6</t>
    </r>
    <r>
      <rPr>
        <sz val="11"/>
        <rFont val="Noto Sans CJK SC"/>
        <family val="2"/>
      </rPr>
      <t xml:space="preserve">基準はそのまま使えます。</t>
    </r>
  </si>
  <si>
    <r>
      <rPr>
        <sz val="11"/>
        <rFont val="Yu Gothic"/>
        <family val="0"/>
        <charset val="1"/>
      </rPr>
      <t xml:space="preserve">2. </t>
    </r>
    <r>
      <rPr>
        <sz val="11"/>
        <rFont val="Noto Sans CJK SC"/>
        <family val="2"/>
      </rPr>
      <t xml:space="preserve">「面接官別重視度」に各面接官の名前と、基準ごとの重視度</t>
    </r>
    <r>
      <rPr>
        <sz val="11"/>
        <rFont val="Yu Gothic"/>
        <family val="0"/>
        <charset val="1"/>
      </rPr>
      <t xml:space="preserve">(1=</t>
    </r>
    <r>
      <rPr>
        <sz val="11"/>
        <rFont val="Noto Sans CJK SC"/>
        <family val="2"/>
      </rPr>
      <t xml:space="preserve">重視しない〜</t>
    </r>
    <r>
      <rPr>
        <sz val="11"/>
        <rFont val="Yu Gothic"/>
        <family val="0"/>
        <charset val="1"/>
      </rPr>
      <t xml:space="preserve">5=</t>
    </r>
    <r>
      <rPr>
        <sz val="11"/>
        <rFont val="Noto Sans CJK SC"/>
        <family val="2"/>
      </rPr>
      <t xml:space="preserve">最重視</t>
    </r>
    <r>
      <rPr>
        <sz val="11"/>
        <rFont val="Yu Gothic"/>
        <family val="0"/>
        <charset val="1"/>
      </rPr>
      <t xml:space="preserve">)</t>
    </r>
    <r>
      <rPr>
        <sz val="11"/>
        <rFont val="Noto Sans CJK SC"/>
        <family val="2"/>
      </rPr>
      <t xml:space="preserve">をプルダウンで入力。</t>
    </r>
  </si>
  <si>
    <r>
      <rPr>
        <sz val="11"/>
        <rFont val="Yu Gothic"/>
        <family val="0"/>
        <charset val="1"/>
      </rPr>
      <t xml:space="preserve">3. </t>
    </r>
    <r>
      <rPr>
        <sz val="11"/>
        <rFont val="Noto Sans CJK SC"/>
        <family val="2"/>
      </rPr>
      <t xml:space="preserve">右側の自動集計で「要すり合わせ」</t>
    </r>
    <r>
      <rPr>
        <sz val="11"/>
        <rFont val="Yu Gothic"/>
        <family val="0"/>
        <charset val="1"/>
      </rPr>
      <t xml:space="preserve">(</t>
    </r>
    <r>
      <rPr>
        <sz val="11"/>
        <rFont val="Noto Sans CJK SC"/>
        <family val="2"/>
      </rPr>
      <t xml:space="preserve">赤</t>
    </r>
    <r>
      <rPr>
        <sz val="11"/>
        <rFont val="Yu Gothic"/>
        <family val="0"/>
        <charset val="1"/>
      </rPr>
      <t xml:space="preserve">)</t>
    </r>
    <r>
      <rPr>
        <sz val="11"/>
        <rFont val="Noto Sans CJK SC"/>
        <family val="2"/>
      </rPr>
      <t xml:space="preserve">になった基準を面接官会議で議論し、「基準マスタ」の合意重み</t>
    </r>
    <r>
      <rPr>
        <sz val="11"/>
        <rFont val="Yu Gothic"/>
        <family val="0"/>
        <charset val="1"/>
      </rPr>
      <t xml:space="preserve">(%)</t>
    </r>
    <r>
      <rPr>
        <sz val="11"/>
        <rFont val="Noto Sans CJK SC"/>
        <family val="2"/>
      </rPr>
      <t xml:space="preserve">を確定する</t>
    </r>
    <r>
      <rPr>
        <sz val="11"/>
        <rFont val="Yu Gothic"/>
        <family val="0"/>
        <charset val="1"/>
      </rPr>
      <t xml:space="preserve">(</t>
    </r>
    <r>
      <rPr>
        <sz val="11"/>
        <rFont val="Noto Sans CJK SC"/>
        <family val="2"/>
      </rPr>
      <t xml:space="preserve">合計</t>
    </r>
    <r>
      <rPr>
        <sz val="11"/>
        <rFont val="Yu Gothic"/>
        <family val="0"/>
        <charset val="1"/>
      </rPr>
      <t xml:space="preserve">100%</t>
    </r>
    <r>
      <rPr>
        <sz val="11"/>
        <rFont val="Noto Sans CJK SC"/>
        <family val="2"/>
      </rPr>
      <t xml:space="preserve">チェックつき</t>
    </r>
    <r>
      <rPr>
        <sz val="11"/>
        <rFont val="Yu Gothic"/>
        <family val="0"/>
        <charset val="1"/>
      </rPr>
      <t xml:space="preserve">)</t>
    </r>
    <r>
      <rPr>
        <sz val="11"/>
        <rFont val="Noto Sans CJK SC"/>
        <family val="2"/>
      </rPr>
      <t xml:space="preserve">。</t>
    </r>
  </si>
  <si>
    <r>
      <rPr>
        <sz val="11"/>
        <rFont val="Yu Gothic"/>
        <family val="0"/>
        <charset val="1"/>
      </rPr>
      <t xml:space="preserve">4. </t>
    </r>
    <r>
      <rPr>
        <sz val="11"/>
        <rFont val="Noto Sans CJK SC"/>
        <family val="2"/>
      </rPr>
      <t xml:space="preserve">「候補者評価」に候補者ごとの素点</t>
    </r>
    <r>
      <rPr>
        <sz val="11"/>
        <rFont val="Yu Gothic"/>
        <family val="0"/>
        <charset val="1"/>
      </rPr>
      <t xml:space="preserve">(1</t>
    </r>
    <r>
      <rPr>
        <sz val="11"/>
        <rFont val="Noto Sans CJK SC"/>
        <family val="2"/>
      </rPr>
      <t xml:space="preserve">〜</t>
    </r>
    <r>
      <rPr>
        <sz val="11"/>
        <rFont val="Yu Gothic"/>
        <family val="0"/>
        <charset val="1"/>
      </rPr>
      <t xml:space="preserve">5)</t>
    </r>
    <r>
      <rPr>
        <sz val="11"/>
        <rFont val="Noto Sans CJK SC"/>
        <family val="2"/>
      </rPr>
      <t xml:space="preserve">を入力すると、合意重みで加重したスコアと判定が自動計算されます。</t>
    </r>
  </si>
  <si>
    <t xml:space="preserve">■ 色のルール</t>
  </si>
  <si>
    <r>
      <rPr>
        <sz val="11"/>
        <rFont val="Noto Sans CJK SC"/>
        <family val="2"/>
      </rPr>
      <t xml:space="preserve">青字</t>
    </r>
    <r>
      <rPr>
        <sz val="11"/>
        <rFont val="Yu Gothic"/>
        <family val="0"/>
        <charset val="1"/>
      </rPr>
      <t xml:space="preserve">=</t>
    </r>
    <r>
      <rPr>
        <sz val="11"/>
        <rFont val="Noto Sans CJK SC"/>
        <family val="2"/>
      </rPr>
      <t xml:space="preserve">入力セル </t>
    </r>
    <r>
      <rPr>
        <sz val="11"/>
        <rFont val="Yu Gothic"/>
        <family val="0"/>
        <charset val="1"/>
      </rPr>
      <t xml:space="preserve">/ </t>
    </r>
    <r>
      <rPr>
        <sz val="11"/>
        <rFont val="Noto Sans CJK SC"/>
        <family val="2"/>
      </rPr>
      <t xml:space="preserve">黒字</t>
    </r>
    <r>
      <rPr>
        <sz val="11"/>
        <rFont val="Yu Gothic"/>
        <family val="0"/>
        <charset val="1"/>
      </rPr>
      <t xml:space="preserve">=</t>
    </r>
    <r>
      <rPr>
        <sz val="11"/>
        <rFont val="Noto Sans CJK SC"/>
        <family val="2"/>
      </rPr>
      <t xml:space="preserve">自動計算</t>
    </r>
    <r>
      <rPr>
        <sz val="11"/>
        <rFont val="Yu Gothic"/>
        <family val="0"/>
        <charset val="1"/>
      </rPr>
      <t xml:space="preserve">(</t>
    </r>
    <r>
      <rPr>
        <sz val="11"/>
        <rFont val="Noto Sans CJK SC"/>
        <family val="2"/>
      </rPr>
      <t xml:space="preserve">触らない</t>
    </r>
    <r>
      <rPr>
        <sz val="11"/>
        <rFont val="Yu Gothic"/>
        <family val="0"/>
        <charset val="1"/>
      </rPr>
      <t xml:space="preserve">) / </t>
    </r>
    <r>
      <rPr>
        <sz val="11"/>
        <rFont val="Noto Sans CJK SC"/>
        <family val="2"/>
      </rPr>
      <t xml:space="preserve">緑</t>
    </r>
    <r>
      <rPr>
        <sz val="11"/>
        <rFont val="Yu Gothic"/>
        <family val="0"/>
        <charset val="1"/>
      </rPr>
      <t xml:space="preserve">=</t>
    </r>
    <r>
      <rPr>
        <sz val="11"/>
        <rFont val="Noto Sans CJK SC"/>
        <family val="2"/>
      </rPr>
      <t xml:space="preserve">一致・</t>
    </r>
    <r>
      <rPr>
        <sz val="11"/>
        <rFont val="Yu Gothic"/>
        <family val="0"/>
        <charset val="1"/>
      </rPr>
      <t xml:space="preserve">OK / </t>
    </r>
    <r>
      <rPr>
        <sz val="11"/>
        <rFont val="Noto Sans CJK SC"/>
        <family val="2"/>
      </rPr>
      <t xml:space="preserve">橙</t>
    </r>
    <r>
      <rPr>
        <sz val="11"/>
        <rFont val="Yu Gothic"/>
        <family val="0"/>
        <charset val="1"/>
      </rPr>
      <t xml:space="preserve">=</t>
    </r>
    <r>
      <rPr>
        <sz val="11"/>
        <rFont val="Noto Sans CJK SC"/>
        <family val="2"/>
      </rPr>
      <t xml:space="preserve">確認推奨 </t>
    </r>
    <r>
      <rPr>
        <sz val="11"/>
        <rFont val="Yu Gothic"/>
        <family val="0"/>
        <charset val="1"/>
      </rPr>
      <t xml:space="preserve">/ </t>
    </r>
    <r>
      <rPr>
        <sz val="11"/>
        <rFont val="Noto Sans CJK SC"/>
        <family val="2"/>
      </rPr>
      <t xml:space="preserve">赤</t>
    </r>
    <r>
      <rPr>
        <sz val="11"/>
        <rFont val="Yu Gothic"/>
        <family val="0"/>
        <charset val="1"/>
      </rPr>
      <t xml:space="preserve">=</t>
    </r>
    <r>
      <rPr>
        <sz val="11"/>
        <rFont val="Noto Sans CJK SC"/>
        <family val="2"/>
      </rPr>
      <t xml:space="preserve">要すり合わせ・警告</t>
    </r>
  </si>
  <si>
    <t xml:space="preserve">■ 判定ロジック</t>
  </si>
  <si>
    <r>
      <rPr>
        <sz val="11"/>
        <rFont val="Noto Sans CJK SC"/>
        <family val="2"/>
      </rPr>
      <t xml:space="preserve">・ズレ幅</t>
    </r>
    <r>
      <rPr>
        <sz val="11"/>
        <rFont val="Yu Gothic"/>
        <family val="0"/>
        <charset val="1"/>
      </rPr>
      <t xml:space="preserve">(</t>
    </r>
    <r>
      <rPr>
        <sz val="11"/>
        <rFont val="Noto Sans CJK SC"/>
        <family val="2"/>
      </rPr>
      <t xml:space="preserve">最大−最小</t>
    </r>
    <r>
      <rPr>
        <sz val="11"/>
        <rFont val="Yu Gothic"/>
        <family val="0"/>
        <charset val="1"/>
      </rPr>
      <t xml:space="preserve">)</t>
    </r>
    <r>
      <rPr>
        <sz val="11"/>
        <rFont val="Noto Sans CJK SC"/>
        <family val="2"/>
      </rPr>
      <t xml:space="preserve">が</t>
    </r>
    <r>
      <rPr>
        <sz val="11"/>
        <rFont val="Yu Gothic"/>
        <family val="0"/>
        <charset val="1"/>
      </rPr>
      <t xml:space="preserve">3</t>
    </r>
    <r>
      <rPr>
        <sz val="11"/>
        <rFont val="Noto Sans CJK SC"/>
        <family val="2"/>
      </rPr>
      <t xml:space="preserve">以上 → 赤「要すり合わせ」、</t>
    </r>
    <r>
      <rPr>
        <sz val="11"/>
        <rFont val="Yu Gothic"/>
        <family val="0"/>
        <charset val="1"/>
      </rPr>
      <t xml:space="preserve">2</t>
    </r>
    <r>
      <rPr>
        <sz val="11"/>
        <rFont val="Noto Sans CJK SC"/>
        <family val="2"/>
      </rPr>
      <t xml:space="preserve">以上 → 橙「確認推奨」、それ以外 → 緑「一致」</t>
    </r>
  </si>
  <si>
    <r>
      <rPr>
        <sz val="11"/>
        <rFont val="Noto Sans CJK SC"/>
        <family val="2"/>
      </rPr>
      <t xml:space="preserve">・合意重みの合計が</t>
    </r>
    <r>
      <rPr>
        <sz val="11"/>
        <rFont val="Yu Gothic"/>
        <family val="0"/>
        <charset val="1"/>
      </rPr>
      <t xml:space="preserve">100%</t>
    </r>
    <r>
      <rPr>
        <sz val="11"/>
        <rFont val="Noto Sans CJK SC"/>
        <family val="2"/>
      </rPr>
      <t xml:space="preserve">でない場合は基準マスタに赤で警告</t>
    </r>
  </si>
  <si>
    <r>
      <rPr>
        <sz val="11"/>
        <rFont val="Noto Sans CJK SC"/>
        <family val="2"/>
      </rPr>
      <t xml:space="preserve">・候補者の加重スコアが</t>
    </r>
    <r>
      <rPr>
        <sz val="11"/>
        <rFont val="Yu Gothic"/>
        <family val="0"/>
        <charset val="1"/>
      </rPr>
      <t xml:space="preserve">4.0</t>
    </r>
    <r>
      <rPr>
        <sz val="11"/>
        <rFont val="Noto Sans CJK SC"/>
        <family val="2"/>
      </rPr>
      <t xml:space="preserve">以上 → 「合格推奨」、</t>
    </r>
    <r>
      <rPr>
        <sz val="11"/>
        <rFont val="Yu Gothic"/>
        <family val="0"/>
        <charset val="1"/>
      </rPr>
      <t xml:space="preserve">3.0</t>
    </r>
    <r>
      <rPr>
        <sz val="11"/>
        <rFont val="Noto Sans CJK SC"/>
        <family val="2"/>
      </rPr>
      <t xml:space="preserve">以上 → 「要協議」、</t>
    </r>
    <r>
      <rPr>
        <sz val="11"/>
        <rFont val="Yu Gothic"/>
        <family val="0"/>
        <charset val="1"/>
      </rPr>
      <t xml:space="preserve">3.0</t>
    </r>
    <r>
      <rPr>
        <sz val="11"/>
        <rFont val="Noto Sans CJK SC"/>
        <family val="2"/>
      </rPr>
      <t xml:space="preserve">未満 → 「見送り検討」</t>
    </r>
  </si>
  <si>
    <r>
      <rPr>
        <b val="true"/>
        <sz val="11"/>
        <rFont val="Yu Gothic"/>
        <family val="0"/>
        <charset val="1"/>
      </rPr>
      <t xml:space="preserve">■ Google</t>
    </r>
    <r>
      <rPr>
        <b val="true"/>
        <sz val="11"/>
        <rFont val="Noto Sans CJK SC"/>
        <family val="2"/>
      </rPr>
      <t xml:space="preserve">フォームで面接官の回答を集める場合</t>
    </r>
  </si>
  <si>
    <r>
      <rPr>
        <sz val="11"/>
        <rFont val="Noto Sans CJK SC"/>
        <family val="2"/>
      </rPr>
      <t xml:space="preserve">「</t>
    </r>
    <r>
      <rPr>
        <sz val="11"/>
        <rFont val="Yu Gothic"/>
        <family val="0"/>
        <charset val="1"/>
      </rPr>
      <t xml:space="preserve">Google</t>
    </r>
    <r>
      <rPr>
        <sz val="11"/>
        <rFont val="Noto Sans CJK SC"/>
        <family val="2"/>
      </rPr>
      <t xml:space="preserve">フォーム連携」シートの手順でフォームを自動生成し、回答を「面接官別重視度」に貼り付ければそのまま集計されます。</t>
    </r>
  </si>
  <si>
    <t xml:space="preserve">■ 注意事項・免責</t>
  </si>
  <si>
    <r>
      <rPr>
        <sz val="11"/>
        <rFont val="Noto Sans CJK SC"/>
        <family val="2"/>
      </rPr>
      <t xml:space="preserve">・面接官</t>
    </r>
    <r>
      <rPr>
        <sz val="11"/>
        <rFont val="Yu Gothic"/>
        <family val="0"/>
        <charset val="1"/>
      </rPr>
      <t xml:space="preserve">B</t>
    </r>
    <r>
      <rPr>
        <sz val="11"/>
        <rFont val="Noto Sans CJK SC"/>
        <family val="2"/>
      </rPr>
      <t xml:space="preserve">・</t>
    </r>
    <r>
      <rPr>
        <sz val="11"/>
        <rFont val="Yu Gothic"/>
        <family val="0"/>
        <charset val="1"/>
      </rPr>
      <t xml:space="preserve">C</t>
    </r>
    <r>
      <rPr>
        <sz val="11"/>
        <rFont val="Noto Sans CJK SC"/>
        <family val="2"/>
      </rPr>
      <t xml:space="preserve">の列に記入例</t>
    </r>
    <r>
      <rPr>
        <sz val="11"/>
        <rFont val="Yu Gothic"/>
        <family val="0"/>
        <charset val="1"/>
      </rPr>
      <t xml:space="preserve">(</t>
    </r>
    <r>
      <rPr>
        <sz val="11"/>
        <rFont val="Noto Sans CJK SC"/>
        <family val="2"/>
      </rPr>
      <t xml:space="preserve">青字</t>
    </r>
    <r>
      <rPr>
        <sz val="11"/>
        <rFont val="Yu Gothic"/>
        <family val="0"/>
        <charset val="1"/>
      </rPr>
      <t xml:space="preserve">)</t>
    </r>
    <r>
      <rPr>
        <sz val="11"/>
        <rFont val="Noto Sans CJK SC"/>
        <family val="2"/>
      </rPr>
      <t xml:space="preserve">が入っています。実際に使うときは上書き・削除してください。</t>
    </r>
  </si>
  <si>
    <t xml:space="preserve">・本テンプレートは一般的な参考情報です。採用判断は自社の責任で行ってください。</t>
  </si>
  <si>
    <r>
      <rPr>
        <sz val="11"/>
        <rFont val="Noto Sans CJK SC"/>
        <family val="2"/>
      </rPr>
      <t xml:space="preserve">出典・最新版</t>
    </r>
    <r>
      <rPr>
        <sz val="11"/>
        <rFont val="Yu Gothic"/>
        <family val="0"/>
        <charset val="1"/>
      </rPr>
      <t xml:space="preserve">: https://ura-jinji.com/</t>
    </r>
  </si>
  <si>
    <r>
      <rPr>
        <b val="true"/>
        <sz val="12"/>
        <color rgb="FF305496"/>
        <rFont val="Noto Sans CJK SC"/>
        <family val="2"/>
      </rPr>
      <t xml:space="preserve">評価基準マスタ</t>
    </r>
    <r>
      <rPr>
        <b val="true"/>
        <sz val="12"/>
        <color rgb="FF305496"/>
        <rFont val="Yu Gothic"/>
        <family val="0"/>
        <charset val="1"/>
      </rPr>
      <t xml:space="preserve">(</t>
    </r>
    <r>
      <rPr>
        <b val="true"/>
        <sz val="12"/>
        <color rgb="FF305496"/>
        <rFont val="Noto Sans CJK SC"/>
        <family val="2"/>
      </rPr>
      <t xml:space="preserve">青字セルを編集。合意重みはすり合わせ会議後に入力</t>
    </r>
    <r>
      <rPr>
        <b val="true"/>
        <sz val="12"/>
        <color rgb="FF305496"/>
        <rFont val="Yu Gothic"/>
        <family val="0"/>
        <charset val="1"/>
      </rPr>
      <t xml:space="preserve">)</t>
    </r>
  </si>
  <si>
    <t xml:space="preserve">No</t>
  </si>
  <si>
    <t xml:space="preserve">評価基準</t>
  </si>
  <si>
    <t xml:space="preserve">定義・面接での確認方法</t>
  </si>
  <si>
    <r>
      <rPr>
        <b val="true"/>
        <sz val="11"/>
        <color rgb="FFFFFFFF"/>
        <rFont val="Noto Sans CJK SC"/>
        <family val="2"/>
      </rPr>
      <t xml:space="preserve">合意重み</t>
    </r>
    <r>
      <rPr>
        <b val="true"/>
        <sz val="11"/>
        <color rgb="FFFFFFFF"/>
        <rFont val="Yu Gothic"/>
        <family val="0"/>
        <charset val="1"/>
      </rPr>
      <t xml:space="preserve">(%)</t>
    </r>
  </si>
  <si>
    <t xml:space="preserve">スキル・経験の再現性</t>
  </si>
  <si>
    <t xml:space="preserve">同じ実績を自社の環境でも再現できるか。過去実績の深掘り質問で確認</t>
  </si>
  <si>
    <t xml:space="preserve">カルチャー適合</t>
  </si>
  <si>
    <t xml:space="preserve">既存メンバーとの価値観の相性。行動事例ベースで確認</t>
  </si>
  <si>
    <t xml:space="preserve">成長ポテンシャル</t>
  </si>
  <si>
    <t xml:space="preserve">未経験領域への学習速度・伸びしろ。学習経験の具体例で確認</t>
  </si>
  <si>
    <t xml:space="preserve">即戦力性</t>
  </si>
  <si>
    <r>
      <rPr>
        <sz val="11"/>
        <color rgb="FF0000FF"/>
        <rFont val="Noto Sans CJK SC"/>
        <family val="2"/>
      </rPr>
      <t xml:space="preserve">入社後</t>
    </r>
    <r>
      <rPr>
        <sz val="11"/>
        <color rgb="FF0000FF"/>
        <rFont val="Yu Gothic"/>
        <family val="0"/>
        <charset val="1"/>
      </rPr>
      <t xml:space="preserve">3</t>
    </r>
    <r>
      <rPr>
        <sz val="11"/>
        <color rgb="FF0000FF"/>
        <rFont val="Noto Sans CJK SC"/>
        <family val="2"/>
      </rPr>
      <t xml:space="preserve">ヶ月で成果を出せるか。直近の業務内容との重なりで確認</t>
    </r>
  </si>
  <si>
    <t xml:space="preserve">コミュニケーションの取り方</t>
  </si>
  <si>
    <t xml:space="preserve">報連相・議論の進め方のスタイル。面接中の対話の質で確認</t>
  </si>
  <si>
    <t xml:space="preserve">意思決定のスピード感への適応</t>
  </si>
  <si>
    <t xml:space="preserve">自社の意思決定スピードに馴染めるか。前職の意思決定文化を確認</t>
  </si>
  <si>
    <r>
      <rPr>
        <b val="true"/>
        <sz val="11"/>
        <rFont val="Noto Sans CJK SC"/>
        <family val="2"/>
      </rPr>
      <t xml:space="preserve">合計</t>
    </r>
    <r>
      <rPr>
        <b val="true"/>
        <sz val="11"/>
        <rFont val="Yu Gothic"/>
        <family val="0"/>
        <charset val="1"/>
      </rPr>
      <t xml:space="preserve">(100%</t>
    </r>
    <r>
      <rPr>
        <b val="true"/>
        <sz val="11"/>
        <rFont val="Noto Sans CJK SC"/>
        <family val="2"/>
      </rPr>
      <t xml:space="preserve">になるように</t>
    </r>
    <r>
      <rPr>
        <b val="true"/>
        <sz val="11"/>
        <rFont val="Yu Gothic"/>
        <family val="0"/>
        <charset val="1"/>
      </rPr>
      <t xml:space="preserve">)</t>
    </r>
  </si>
  <si>
    <r>
      <rPr>
        <b val="true"/>
        <sz val="12"/>
        <color rgb="FF305496"/>
        <rFont val="Noto Sans CJK SC"/>
        <family val="2"/>
      </rPr>
      <t xml:space="preserve">面接官別重視度</t>
    </r>
    <r>
      <rPr>
        <b val="true"/>
        <sz val="12"/>
        <color rgb="FF305496"/>
        <rFont val="Yu Gothic"/>
        <family val="0"/>
        <charset val="1"/>
      </rPr>
      <t xml:space="preserve">(1=</t>
    </r>
    <r>
      <rPr>
        <b val="true"/>
        <sz val="12"/>
        <color rgb="FF305496"/>
        <rFont val="Noto Sans CJK SC"/>
        <family val="2"/>
      </rPr>
      <t xml:space="preserve">重視しない 〜 </t>
    </r>
    <r>
      <rPr>
        <b val="true"/>
        <sz val="12"/>
        <color rgb="FF305496"/>
        <rFont val="Yu Gothic"/>
        <family val="0"/>
        <charset val="1"/>
      </rPr>
      <t xml:space="preserve">5=</t>
    </r>
    <r>
      <rPr>
        <b val="true"/>
        <sz val="12"/>
        <color rgb="FF305496"/>
        <rFont val="Noto Sans CJK SC"/>
        <family val="2"/>
      </rPr>
      <t xml:space="preserve">最重視。青字セルのみ入力</t>
    </r>
    <r>
      <rPr>
        <b val="true"/>
        <sz val="12"/>
        <color rgb="FF305496"/>
        <rFont val="Yu Gothic"/>
        <family val="0"/>
        <charset val="1"/>
      </rPr>
      <t xml:space="preserve">)</t>
    </r>
  </si>
  <si>
    <r>
      <rPr>
        <sz val="11"/>
        <color rgb="FFC00000"/>
        <rFont val="Yu Gothic"/>
        <family val="0"/>
        <charset val="1"/>
      </rPr>
      <t xml:space="preserve">B</t>
    </r>
    <r>
      <rPr>
        <sz val="11"/>
        <color rgb="FFC00000"/>
        <rFont val="Noto Sans CJK SC"/>
        <family val="2"/>
      </rPr>
      <t xml:space="preserve">・</t>
    </r>
    <r>
      <rPr>
        <sz val="11"/>
        <color rgb="FFC00000"/>
        <rFont val="Yu Gothic"/>
        <family val="0"/>
        <charset val="1"/>
      </rPr>
      <t xml:space="preserve">C</t>
    </r>
    <r>
      <rPr>
        <sz val="11"/>
        <color rgb="FFC00000"/>
        <rFont val="Noto Sans CJK SC"/>
        <family val="2"/>
      </rPr>
      <t xml:space="preserve">列は記入例です。上書きして使ってください。</t>
    </r>
  </si>
  <si>
    <r>
      <rPr>
        <b val="true"/>
        <sz val="11"/>
        <color rgb="FF0000FF"/>
        <rFont val="Noto Sans CJK SC"/>
        <family val="2"/>
      </rPr>
      <t xml:space="preserve">面接官</t>
    </r>
    <r>
      <rPr>
        <b val="true"/>
        <sz val="11"/>
        <color rgb="FF0000FF"/>
        <rFont val="Yu Gothic"/>
        <family val="0"/>
        <charset val="1"/>
      </rPr>
      <t xml:space="preserve">A</t>
    </r>
  </si>
  <si>
    <r>
      <rPr>
        <b val="true"/>
        <sz val="11"/>
        <color rgb="FF0000FF"/>
        <rFont val="Noto Sans CJK SC"/>
        <family val="2"/>
      </rPr>
      <t xml:space="preserve">面接官</t>
    </r>
    <r>
      <rPr>
        <b val="true"/>
        <sz val="11"/>
        <color rgb="FF0000FF"/>
        <rFont val="Yu Gothic"/>
        <family val="0"/>
        <charset val="1"/>
      </rPr>
      <t xml:space="preserve">B</t>
    </r>
  </si>
  <si>
    <r>
      <rPr>
        <b val="true"/>
        <sz val="11"/>
        <color rgb="FF0000FF"/>
        <rFont val="Noto Sans CJK SC"/>
        <family val="2"/>
      </rPr>
      <t xml:space="preserve">面接官</t>
    </r>
    <r>
      <rPr>
        <b val="true"/>
        <sz val="11"/>
        <color rgb="FF0000FF"/>
        <rFont val="Yu Gothic"/>
        <family val="0"/>
        <charset val="1"/>
      </rPr>
      <t xml:space="preserve">C</t>
    </r>
  </si>
  <si>
    <r>
      <rPr>
        <b val="true"/>
        <sz val="11"/>
        <color rgb="FF0000FF"/>
        <rFont val="Noto Sans CJK SC"/>
        <family val="2"/>
      </rPr>
      <t xml:space="preserve">面接官</t>
    </r>
    <r>
      <rPr>
        <b val="true"/>
        <sz val="11"/>
        <color rgb="FF0000FF"/>
        <rFont val="Yu Gothic"/>
        <family val="0"/>
        <charset val="1"/>
      </rPr>
      <t xml:space="preserve">D</t>
    </r>
  </si>
  <si>
    <r>
      <rPr>
        <b val="true"/>
        <sz val="11"/>
        <color rgb="FF0000FF"/>
        <rFont val="Noto Sans CJK SC"/>
        <family val="2"/>
      </rPr>
      <t xml:space="preserve">面接官</t>
    </r>
    <r>
      <rPr>
        <b val="true"/>
        <sz val="11"/>
        <color rgb="FF0000FF"/>
        <rFont val="Yu Gothic"/>
        <family val="0"/>
        <charset val="1"/>
      </rPr>
      <t xml:space="preserve">E</t>
    </r>
  </si>
  <si>
    <r>
      <rPr>
        <b val="true"/>
        <sz val="11"/>
        <color rgb="FF0000FF"/>
        <rFont val="Noto Sans CJK SC"/>
        <family val="2"/>
      </rPr>
      <t xml:space="preserve">面接官</t>
    </r>
    <r>
      <rPr>
        <b val="true"/>
        <sz val="11"/>
        <color rgb="FF0000FF"/>
        <rFont val="Yu Gothic"/>
        <family val="0"/>
        <charset val="1"/>
      </rPr>
      <t xml:space="preserve">F</t>
    </r>
  </si>
  <si>
    <t xml:space="preserve">回答数</t>
  </si>
  <si>
    <t xml:space="preserve">平均</t>
  </si>
  <si>
    <t xml:space="preserve">最大</t>
  </si>
  <si>
    <t xml:space="preserve">最小</t>
  </si>
  <si>
    <t xml:space="preserve">ズレ幅</t>
  </si>
  <si>
    <t xml:space="preserve">判定</t>
  </si>
  <si>
    <r>
      <rPr>
        <sz val="11"/>
        <rFont val="Noto Sans CJK SC"/>
        <family val="2"/>
      </rPr>
      <t xml:space="preserve">※ズレ幅</t>
    </r>
    <r>
      <rPr>
        <sz val="11"/>
        <rFont val="Yu Gothic"/>
        <family val="0"/>
        <charset val="1"/>
      </rPr>
      <t xml:space="preserve">=</t>
    </r>
    <r>
      <rPr>
        <sz val="11"/>
        <rFont val="Noto Sans CJK SC"/>
        <family val="2"/>
      </rPr>
      <t xml:space="preserve">最大−最小。</t>
    </r>
    <r>
      <rPr>
        <sz val="11"/>
        <rFont val="Yu Gothic"/>
        <family val="0"/>
        <charset val="1"/>
      </rPr>
      <t xml:space="preserve">3</t>
    </r>
    <r>
      <rPr>
        <sz val="11"/>
        <rFont val="Noto Sans CJK SC"/>
        <family val="2"/>
      </rPr>
      <t xml:space="preserve">以上は評価観点が割れています。すり合わせ会議で定義を揃え、基準マスタの合意重みを確定してください。</t>
    </r>
  </si>
  <si>
    <r>
      <rPr>
        <b val="true"/>
        <sz val="12"/>
        <color rgb="FF305496"/>
        <rFont val="Noto Sans CJK SC"/>
        <family val="2"/>
      </rPr>
      <t xml:space="preserve">候補者評価</t>
    </r>
    <r>
      <rPr>
        <b val="true"/>
        <sz val="12"/>
        <color rgb="FF305496"/>
        <rFont val="Yu Gothic"/>
        <family val="0"/>
        <charset val="1"/>
      </rPr>
      <t xml:space="preserve">(</t>
    </r>
    <r>
      <rPr>
        <b val="true"/>
        <sz val="12"/>
        <color rgb="FF305496"/>
        <rFont val="Noto Sans CJK SC"/>
        <family val="2"/>
      </rPr>
      <t xml:space="preserve">合意重みで自動加重。素点</t>
    </r>
    <r>
      <rPr>
        <b val="true"/>
        <sz val="12"/>
        <color rgb="FF305496"/>
        <rFont val="Yu Gothic"/>
        <family val="0"/>
        <charset val="1"/>
      </rPr>
      <t xml:space="preserve">1</t>
    </r>
    <r>
      <rPr>
        <b val="true"/>
        <sz val="12"/>
        <color rgb="FF305496"/>
        <rFont val="Noto Sans CJK SC"/>
        <family val="2"/>
      </rPr>
      <t xml:space="preserve">〜</t>
    </r>
    <r>
      <rPr>
        <b val="true"/>
        <sz val="12"/>
        <color rgb="FF305496"/>
        <rFont val="Yu Gothic"/>
        <family val="0"/>
        <charset val="1"/>
      </rPr>
      <t xml:space="preserve">5</t>
    </r>
    <r>
      <rPr>
        <b val="true"/>
        <sz val="12"/>
        <color rgb="FF305496"/>
        <rFont val="Noto Sans CJK SC"/>
        <family val="2"/>
      </rPr>
      <t xml:space="preserve">を青字セルに入力</t>
    </r>
    <r>
      <rPr>
        <b val="true"/>
        <sz val="12"/>
        <color rgb="FF305496"/>
        <rFont val="Yu Gothic"/>
        <family val="0"/>
        <charset val="1"/>
      </rPr>
      <t xml:space="preserve">)</t>
    </r>
  </si>
  <si>
    <r>
      <rPr>
        <b val="true"/>
        <sz val="11"/>
        <color rgb="FFFFFFFF"/>
        <rFont val="Noto Sans CJK SC"/>
        <family val="2"/>
      </rPr>
      <t xml:space="preserve">候補者</t>
    </r>
    <r>
      <rPr>
        <b val="true"/>
        <sz val="11"/>
        <color rgb="FFFFFFFF"/>
        <rFont val="Yu Gothic"/>
        <family val="0"/>
        <charset val="1"/>
      </rPr>
      <t xml:space="preserve">1</t>
    </r>
  </si>
  <si>
    <r>
      <rPr>
        <b val="true"/>
        <sz val="11"/>
        <color rgb="FFFFFFFF"/>
        <rFont val="Noto Sans CJK SC"/>
        <family val="2"/>
      </rPr>
      <t xml:space="preserve">候補者</t>
    </r>
    <r>
      <rPr>
        <b val="true"/>
        <sz val="11"/>
        <color rgb="FFFFFFFF"/>
        <rFont val="Yu Gothic"/>
        <family val="0"/>
        <charset val="1"/>
      </rPr>
      <t xml:space="preserve">2</t>
    </r>
  </si>
  <si>
    <r>
      <rPr>
        <b val="true"/>
        <sz val="11"/>
        <color rgb="FFFFFFFF"/>
        <rFont val="Noto Sans CJK SC"/>
        <family val="2"/>
      </rPr>
      <t xml:space="preserve">候補者</t>
    </r>
    <r>
      <rPr>
        <b val="true"/>
        <sz val="11"/>
        <color rgb="FFFFFFFF"/>
        <rFont val="Yu Gothic"/>
        <family val="0"/>
        <charset val="1"/>
      </rPr>
      <t xml:space="preserve">3</t>
    </r>
  </si>
  <si>
    <r>
      <rPr>
        <b val="true"/>
        <sz val="11"/>
        <color rgb="FFFFFFFF"/>
        <rFont val="Noto Sans CJK SC"/>
        <family val="2"/>
      </rPr>
      <t xml:space="preserve">候補者</t>
    </r>
    <r>
      <rPr>
        <b val="true"/>
        <sz val="11"/>
        <color rgb="FFFFFFFF"/>
        <rFont val="Yu Gothic"/>
        <family val="0"/>
        <charset val="1"/>
      </rPr>
      <t xml:space="preserve">4</t>
    </r>
  </si>
  <si>
    <r>
      <rPr>
        <b val="true"/>
        <sz val="11"/>
        <color rgb="FFFFFFFF"/>
        <rFont val="Noto Sans CJK SC"/>
        <family val="2"/>
      </rPr>
      <t xml:space="preserve">候補者</t>
    </r>
    <r>
      <rPr>
        <b val="true"/>
        <sz val="11"/>
        <color rgb="FFFFFFFF"/>
        <rFont val="Yu Gothic"/>
        <family val="0"/>
        <charset val="1"/>
      </rPr>
      <t xml:space="preserve">5</t>
    </r>
  </si>
  <si>
    <r>
      <rPr>
        <b val="true"/>
        <sz val="11"/>
        <rFont val="Noto Sans CJK SC"/>
        <family val="2"/>
      </rPr>
      <t xml:space="preserve">加重スコア</t>
    </r>
    <r>
      <rPr>
        <b val="true"/>
        <sz val="11"/>
        <rFont val="Yu Gothic"/>
        <family val="0"/>
        <charset val="1"/>
      </rPr>
      <t xml:space="preserve">(5</t>
    </r>
    <r>
      <rPr>
        <b val="true"/>
        <sz val="11"/>
        <rFont val="Noto Sans CJK SC"/>
        <family val="2"/>
      </rPr>
      <t xml:space="preserve">点満点</t>
    </r>
    <r>
      <rPr>
        <b val="true"/>
        <sz val="11"/>
        <rFont val="Yu Gothic"/>
        <family val="0"/>
        <charset val="1"/>
      </rPr>
      <t xml:space="preserve">)</t>
    </r>
  </si>
  <si>
    <t xml:space="preserve">自動判定</t>
  </si>
  <si>
    <t xml:space="preserve">入力済み基準数</t>
  </si>
  <si>
    <r>
      <rPr>
        <sz val="11"/>
        <rFont val="Noto Sans CJK SC"/>
        <family val="2"/>
      </rPr>
      <t xml:space="preserve">※加重スコアは入力済みの基準の重みだけで正規化するため、未入力基準があっても</t>
    </r>
    <r>
      <rPr>
        <sz val="11"/>
        <rFont val="Yu Gothic"/>
        <family val="0"/>
        <charset val="1"/>
      </rPr>
      <t xml:space="preserve">5</t>
    </r>
    <r>
      <rPr>
        <sz val="11"/>
        <rFont val="Noto Sans CJK SC"/>
        <family val="2"/>
      </rPr>
      <t xml:space="preserve">点満点で比較できます。候補者</t>
    </r>
    <r>
      <rPr>
        <sz val="11"/>
        <rFont val="Yu Gothic"/>
        <family val="0"/>
        <charset val="1"/>
      </rPr>
      <t xml:space="preserve">1</t>
    </r>
    <r>
      <rPr>
        <sz val="11"/>
        <rFont val="Noto Sans CJK SC"/>
        <family val="2"/>
      </rPr>
      <t xml:space="preserve">列は記入例です。</t>
    </r>
  </si>
  <si>
    <r>
      <rPr>
        <b val="true"/>
        <sz val="14"/>
        <color rgb="FF305496"/>
        <rFont val="Yu Gothic"/>
        <family val="0"/>
        <charset val="1"/>
      </rPr>
      <t xml:space="preserve">Google</t>
    </r>
    <r>
      <rPr>
        <b val="true"/>
        <sz val="14"/>
        <color rgb="FF305496"/>
        <rFont val="Noto Sans CJK SC"/>
        <family val="2"/>
      </rPr>
      <t xml:space="preserve">フォームで面接官の重視度を収集する</t>
    </r>
  </si>
  <si>
    <r>
      <rPr>
        <b val="true"/>
        <sz val="11"/>
        <rFont val="Noto Sans CJK SC"/>
        <family val="2"/>
      </rPr>
      <t xml:space="preserve">手順</t>
    </r>
    <r>
      <rPr>
        <b val="true"/>
        <sz val="11"/>
        <rFont val="Yu Gothic"/>
        <family val="0"/>
        <charset val="1"/>
      </rPr>
      <t xml:space="preserve">(</t>
    </r>
    <r>
      <rPr>
        <b val="true"/>
        <sz val="11"/>
        <rFont val="Noto Sans CJK SC"/>
        <family val="2"/>
      </rPr>
      <t xml:space="preserve">約</t>
    </r>
    <r>
      <rPr>
        <b val="true"/>
        <sz val="11"/>
        <rFont val="Yu Gothic"/>
        <family val="0"/>
        <charset val="1"/>
      </rPr>
      <t xml:space="preserve">5</t>
    </r>
    <r>
      <rPr>
        <b val="true"/>
        <sz val="11"/>
        <rFont val="Noto Sans CJK SC"/>
        <family val="2"/>
      </rPr>
      <t xml:space="preserve">分</t>
    </r>
    <r>
      <rPr>
        <b val="true"/>
        <sz val="11"/>
        <rFont val="Yu Gothic"/>
        <family val="0"/>
        <charset val="1"/>
      </rPr>
      <t xml:space="preserve">):</t>
    </r>
  </si>
  <si>
    <r>
      <rPr>
        <sz val="11"/>
        <rFont val="Yu Gothic"/>
        <family val="0"/>
        <charset val="1"/>
      </rPr>
      <t xml:space="preserve">1. Google</t>
    </r>
    <r>
      <rPr>
        <sz val="11"/>
        <rFont val="Noto Sans CJK SC"/>
        <family val="2"/>
      </rPr>
      <t xml:space="preserve">ドライブで新規スプレッドシートを作成し、下の質問一覧</t>
    </r>
    <r>
      <rPr>
        <sz val="11"/>
        <rFont val="Yu Gothic"/>
        <family val="0"/>
        <charset val="1"/>
      </rPr>
      <t xml:space="preserve">(B9:D16)</t>
    </r>
    <r>
      <rPr>
        <sz val="11"/>
        <rFont val="Noto Sans CJK SC"/>
        <family val="2"/>
      </rPr>
      <t xml:space="preserve">を貼り付ける。</t>
    </r>
  </si>
  <si>
    <r>
      <rPr>
        <sz val="11"/>
        <rFont val="Yu Gothic"/>
        <family val="0"/>
        <charset val="1"/>
      </rPr>
      <t xml:space="preserve">2. </t>
    </r>
    <r>
      <rPr>
        <sz val="11"/>
        <rFont val="Noto Sans CJK SC"/>
        <family val="2"/>
      </rPr>
      <t xml:space="preserve">拡張機能 </t>
    </r>
    <r>
      <rPr>
        <sz val="11"/>
        <rFont val="Yu Gothic"/>
        <family val="0"/>
        <charset val="1"/>
      </rPr>
      <t xml:space="preserve">&gt; Apps Script </t>
    </r>
    <r>
      <rPr>
        <sz val="11"/>
        <rFont val="Noto Sans CJK SC"/>
        <family val="2"/>
      </rPr>
      <t xml:space="preserve">を開き、</t>
    </r>
    <r>
      <rPr>
        <sz val="11"/>
        <rFont val="Yu Gothic"/>
        <family val="0"/>
        <charset val="1"/>
      </rPr>
      <t xml:space="preserve">https://ura-jinji.com/360-form-generator/ </t>
    </r>
    <r>
      <rPr>
        <sz val="11"/>
        <rFont val="Noto Sans CJK SC"/>
        <family val="2"/>
      </rPr>
      <t xml:space="preserve">で配布しているフォーム自動生成スクリプトを貼り付けて実行</t>
    </r>
    <r>
      <rPr>
        <sz val="11"/>
        <rFont val="Yu Gothic"/>
        <family val="0"/>
        <charset val="1"/>
      </rPr>
      <t xml:space="preserve">(</t>
    </r>
    <r>
      <rPr>
        <sz val="11"/>
        <rFont val="Noto Sans CJK SC"/>
        <family val="2"/>
      </rPr>
      <t xml:space="preserve">質問シートからフォームを自動生成する方式</t>
    </r>
    <r>
      <rPr>
        <sz val="11"/>
        <rFont val="Yu Gothic"/>
        <family val="0"/>
        <charset val="1"/>
      </rPr>
      <t xml:space="preserve">)</t>
    </r>
    <r>
      <rPr>
        <sz val="11"/>
        <rFont val="Noto Sans CJK SC"/>
        <family val="2"/>
      </rPr>
      <t xml:space="preserve">。</t>
    </r>
  </si>
  <si>
    <r>
      <rPr>
        <sz val="11"/>
        <rFont val="Yu Gothic"/>
        <family val="0"/>
        <charset val="1"/>
      </rPr>
      <t xml:space="preserve">3. </t>
    </r>
    <r>
      <rPr>
        <sz val="11"/>
        <rFont val="Noto Sans CJK SC"/>
        <family val="2"/>
      </rPr>
      <t xml:space="preserve">生成されたフォーム</t>
    </r>
    <r>
      <rPr>
        <sz val="11"/>
        <rFont val="Yu Gothic"/>
        <family val="0"/>
        <charset val="1"/>
      </rPr>
      <t xml:space="preserve">URL</t>
    </r>
    <r>
      <rPr>
        <sz val="11"/>
        <rFont val="Noto Sans CJK SC"/>
        <family val="2"/>
      </rPr>
      <t xml:space="preserve">を面接官全員に共有。回答はスプレッドシートに自動集約される。</t>
    </r>
  </si>
  <si>
    <r>
      <rPr>
        <sz val="11"/>
        <rFont val="Yu Gothic"/>
        <family val="0"/>
        <charset val="1"/>
      </rPr>
      <t xml:space="preserve">4. </t>
    </r>
    <r>
      <rPr>
        <sz val="11"/>
        <rFont val="Noto Sans CJK SC"/>
        <family val="2"/>
      </rPr>
      <t xml:space="preserve">回答</t>
    </r>
    <r>
      <rPr>
        <sz val="11"/>
        <rFont val="Yu Gothic"/>
        <family val="0"/>
        <charset val="1"/>
      </rPr>
      <t xml:space="preserve">(1</t>
    </r>
    <r>
      <rPr>
        <sz val="11"/>
        <rFont val="Noto Sans CJK SC"/>
        <family val="2"/>
      </rPr>
      <t xml:space="preserve">〜</t>
    </r>
    <r>
      <rPr>
        <sz val="11"/>
        <rFont val="Yu Gothic"/>
        <family val="0"/>
        <charset val="1"/>
      </rPr>
      <t xml:space="preserve">5)</t>
    </r>
    <r>
      <rPr>
        <sz val="11"/>
        <rFont val="Noto Sans CJK SC"/>
        <family val="2"/>
      </rPr>
      <t xml:space="preserve">を本ファイルの「面接官別重視度」</t>
    </r>
    <r>
      <rPr>
        <sz val="11"/>
        <rFont val="Yu Gothic"/>
        <family val="0"/>
        <charset val="1"/>
      </rPr>
      <t xml:space="preserve">B</t>
    </r>
    <r>
      <rPr>
        <sz val="11"/>
        <rFont val="Noto Sans CJK SC"/>
        <family val="2"/>
      </rPr>
      <t xml:space="preserve">〜</t>
    </r>
    <r>
      <rPr>
        <sz val="11"/>
        <rFont val="Yu Gothic"/>
        <family val="0"/>
        <charset val="1"/>
      </rPr>
      <t xml:space="preserve">G</t>
    </r>
    <r>
      <rPr>
        <sz val="11"/>
        <rFont val="Noto Sans CJK SC"/>
        <family val="2"/>
      </rPr>
      <t xml:space="preserve">列に貼り付ければ、ズレ判定が自動更新される。</t>
    </r>
  </si>
  <si>
    <t xml:space="preserve">質問</t>
  </si>
  <si>
    <t xml:space="preserve">形式</t>
  </si>
  <si>
    <t xml:space="preserve">選択肢</t>
  </si>
  <si>
    <t xml:space="preserve">あなたの氏名</t>
  </si>
  <si>
    <t xml:space="preserve">記述</t>
  </si>
  <si>
    <t xml:space="preserve">「スキル・経験の再現性」をどの程度重視しますか</t>
  </si>
  <si>
    <t xml:space="preserve">スケール</t>
  </si>
  <si>
    <r>
      <rPr>
        <sz val="11"/>
        <rFont val="Yu Gothic"/>
        <family val="0"/>
        <charset val="1"/>
      </rPr>
      <t xml:space="preserve">1(</t>
    </r>
    <r>
      <rPr>
        <sz val="11"/>
        <rFont val="Noto Sans CJK SC"/>
        <family val="2"/>
      </rPr>
      <t xml:space="preserve">重視しない</t>
    </r>
    <r>
      <rPr>
        <sz val="11"/>
        <rFont val="Yu Gothic"/>
        <family val="0"/>
        <charset val="1"/>
      </rPr>
      <t xml:space="preserve">)</t>
    </r>
    <r>
      <rPr>
        <sz val="11"/>
        <rFont val="Noto Sans CJK SC"/>
        <family val="2"/>
      </rPr>
      <t xml:space="preserve">〜</t>
    </r>
    <r>
      <rPr>
        <sz val="11"/>
        <rFont val="Yu Gothic"/>
        <family val="0"/>
        <charset val="1"/>
      </rPr>
      <t xml:space="preserve">5(</t>
    </r>
    <r>
      <rPr>
        <sz val="11"/>
        <rFont val="Noto Sans CJK SC"/>
        <family val="2"/>
      </rPr>
      <t xml:space="preserve">最重視</t>
    </r>
    <r>
      <rPr>
        <sz val="11"/>
        <rFont val="Yu Gothic"/>
        <family val="0"/>
        <charset val="1"/>
      </rPr>
      <t xml:space="preserve">)</t>
    </r>
  </si>
  <si>
    <t xml:space="preserve">「カルチャー適合」をどの程度重視しますか</t>
  </si>
  <si>
    <t xml:space="preserve">「成長ポテンシャル」をどの程度重視しますか</t>
  </si>
  <si>
    <t xml:space="preserve">「即戦力性」をどの程度重視しますか</t>
  </si>
  <si>
    <t xml:space="preserve">「コミュニケーションの取り方」をどの程度重視しますか</t>
  </si>
  <si>
    <t xml:space="preserve">「意思決定のスピード感への適応」をどの程度重視しますか</t>
  </si>
  <si>
    <r>
      <rPr>
        <sz val="11"/>
        <rFont val="Noto Sans CJK SC"/>
        <family val="2"/>
      </rPr>
      <t xml:space="preserve">出典</t>
    </r>
    <r>
      <rPr>
        <sz val="11"/>
        <rFont val="Yu Gothic"/>
        <family val="0"/>
        <charset val="1"/>
      </rPr>
      <t xml:space="preserve">: https://ura-jinji.com/(</t>
    </r>
    <r>
      <rPr>
        <sz val="11"/>
        <rFont val="Noto Sans CJK SC"/>
        <family val="2"/>
      </rPr>
      <t xml:space="preserve">フォーム自動生成の方式は </t>
    </r>
    <r>
      <rPr>
        <sz val="11"/>
        <rFont val="Yu Gothic"/>
        <family val="0"/>
        <charset val="1"/>
      </rPr>
      <t xml:space="preserve">https://ura-jinji.com/360-form-generator/ </t>
    </r>
    <r>
      <rPr>
        <sz val="11"/>
        <rFont val="Noto Sans CJK SC"/>
        <family val="2"/>
      </rPr>
      <t xml:space="preserve">参照</t>
    </r>
    <r>
      <rPr>
        <sz val="11"/>
        <rFont val="Yu Gothic"/>
        <family val="0"/>
        <charset val="1"/>
      </rPr>
      <t xml:space="preserve">)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</si>
</sst>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2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305496"/>
      <name val="Noto Sans CJK SC"/>
      <family val="2"/>
    </font>
    <font>
      <b val="true"/>
      <sz val="16"/>
      <color rgb="FF305496"/>
      <name val="Yu Gothic"/>
      <family val="0"/>
      <charset val="1"/>
    </font>
    <font>
      <sz val="11"/>
      <name val="Yu Gothic"/>
      <family val="0"/>
      <charset val="1"/>
    </font>
    <font>
      <b val="true"/>
      <sz val="11"/>
      <name val="Noto Sans CJK SC"/>
      <family val="2"/>
    </font>
    <font>
      <sz val="11"/>
      <name val="Noto Sans CJK SC"/>
      <family val="2"/>
    </font>
    <font>
      <b val="true"/>
      <sz val="11"/>
      <name val="Yu Gothic"/>
      <family val="0"/>
      <charset val="1"/>
    </font>
    <font>
      <b val="true"/>
      <sz val="12"/>
      <color rgb="FF305496"/>
      <name val="Noto Sans CJK SC"/>
      <family val="2"/>
    </font>
    <font>
      <b val="true"/>
      <sz val="12"/>
      <color rgb="FF305496"/>
      <name val="Yu Gothic"/>
      <family val="0"/>
      <charset val="1"/>
    </font>
    <font>
      <b val="true"/>
      <sz val="11"/>
      <color rgb="FFFFFFFF"/>
      <name val="Yu Gothic"/>
      <family val="0"/>
      <charset val="1"/>
    </font>
    <font>
      <b val="true"/>
      <sz val="11"/>
      <color rgb="FFFFFFFF"/>
      <name val="Noto Sans CJK SC"/>
      <family val="2"/>
    </font>
    <font>
      <sz val="11"/>
      <color rgb="FF0000FF"/>
      <name val="Noto Sans CJK SC"/>
      <family val="2"/>
    </font>
    <font>
      <sz val="11"/>
      <color rgb="FF0000FF"/>
      <name val="Yu Gothic"/>
      <family val="0"/>
      <charset val="1"/>
    </font>
    <font>
      <sz val="11"/>
      <color rgb="FFC00000"/>
      <name val="Yu Gothic"/>
      <family val="0"/>
      <charset val="1"/>
    </font>
    <font>
      <sz val="11"/>
      <color rgb="FFC00000"/>
      <name val="Noto Sans CJK SC"/>
      <family val="2"/>
    </font>
    <font>
      <b val="true"/>
      <sz val="11"/>
      <color rgb="FF0000FF"/>
      <name val="Noto Sans CJK SC"/>
      <family val="2"/>
    </font>
    <font>
      <b val="true"/>
      <sz val="11"/>
      <color rgb="FF0000FF"/>
      <name val="Yu Gothic"/>
      <family val="0"/>
      <charset val="1"/>
    </font>
    <font>
      <sz val="11"/>
      <color theme="1"/>
      <name val="Noto Sans CJK SC"/>
      <family val="2"/>
    </font>
    <font>
      <b val="true"/>
      <sz val="18"/>
      <color rgb="FF000000"/>
      <name val="Noto Sans CJK SC"/>
      <family val="2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4"/>
      <color rgb="FF305496"/>
      <name val="Yu Gothic"/>
      <family val="0"/>
      <charset val="1"/>
    </font>
    <font>
      <b val="true"/>
      <sz val="14"/>
      <color rgb="FF305496"/>
      <name val="Noto Sans CJK SC"/>
      <family val="2"/>
    </font>
  </fonts>
  <fills count="4">
    <fill>
      <patternFill patternType="none"/>
    </fill>
    <fill>
      <patternFill patternType="gray125"/>
    </fill>
    <fill>
      <patternFill patternType="solid">
        <fgColor rgb="FF305496"/>
        <bgColor rgb="FF0066CC"/>
      </patternFill>
    </fill>
    <fill>
      <patternFill patternType="solid">
        <fgColor rgb="FFFFF2CC"/>
        <bgColor rgb="FFFFEB9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5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1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Yu Gothic"/>
        <charset val="1"/>
        <family val="0"/>
        <color rgb="FF9C0006"/>
      </font>
      <fill>
        <patternFill>
          <bgColor rgb="FFFFC7CE"/>
        </patternFill>
      </fill>
    </dxf>
    <dxf>
      <font>
        <name val="Yu Gothic"/>
        <charset val="1"/>
        <family val="0"/>
        <color rgb="FF006100"/>
      </font>
      <fill>
        <patternFill>
          <bgColor rgb="FFC6EFCE"/>
        </patternFill>
      </fill>
    </dxf>
    <dxf>
      <font>
        <name val="Yu Gothic"/>
        <charset val="1"/>
        <family val="0"/>
        <color rgb="FF9C6500"/>
      </font>
      <fill>
        <patternFill>
          <bgColor rgb="FFFFEB9C"/>
        </patternFill>
      </fill>
    </dxf>
  </dxf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9C6500"/>
      <rgbColor rgb="FF800080"/>
      <rgbColor rgb="FF008080"/>
      <rgbColor rgb="FFBFBFBF"/>
      <rgbColor rgb="FF878787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B9C"/>
      <rgbColor rgb="FF99CCFF"/>
      <rgbColor rgb="FFFF99CC"/>
      <rgbColor rgb="FFCC99FF"/>
      <rgbColor rgb="FFFFC7CE"/>
      <rgbColor rgb="FF4F81BD"/>
      <rgbColor rgb="FF33CCCC"/>
      <rgbColor rgb="FF99CC00"/>
      <rgbColor rgb="FFFFCC00"/>
      <rgbColor rgb="FFFF9900"/>
      <rgbColor rgb="FFFF6600"/>
      <rgbColor rgb="FF4A7EBB"/>
      <rgbColor rgb="FF969696"/>
      <rgbColor rgb="FF003366"/>
      <rgbColor rgb="FF339966"/>
      <rgbColor rgb="FF003300"/>
      <rgbColor rgb="FF333300"/>
      <rgbColor rgb="FF993300"/>
      <rgbColor rgb="FF993366"/>
      <rgbColor rgb="FF305496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charts/_rels/chart1.xml.rels><?xml version="1.0" encoding="UTF-8"?>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
</Relationships>
</file>

<file path=xl/charts/_rels/chart2.xml.rels><?xml version="1.0" encoding="UTF-8"?>
<Relationships xmlns="http://schemas.openxmlformats.org/package/2006/relationships"><Relationship Id="rId1" Type="http://schemas.microsoft.com/office/2011/relationships/chartStyle" Target="style2.xml"/><Relationship Id="rId2" Type="http://schemas.microsoft.com/office/2011/relationships/chartColorStyle" Target="colors2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800" b="1" u="none" strike="noStrike">
                <a:solidFill>
                  <a:srgbClr val="000000"/>
                </a:solidFill>
                <a:uFillTx/>
                <a:latin typeface="Calibri"/>
              </a:rPr>
              <a:t>基準ごとの面接官間ズレ幅(最大−最小)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面接官別重視度!L3</c:f>
              <c:strCache>
                <c:ptCount val="1"/>
                <c:pt idx="0">
                  <c:v>ズレ幅</c:v>
                </c:pt>
              </c:strCache>
            </c:strRef>
          </c:tx>
          <c:spPr>
            <a:solidFill>
              <a:srgbClr val="4F81BD"/>
            </a:solidFill>
            <a:ln w="1260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面接官別重視度!$A$4:$A$9</c:f>
              <c:strCache>
                <c:ptCount val="6"/>
                <c:pt idx="0">
                  <c:v>スキル・経験の再現性</c:v>
                </c:pt>
                <c:pt idx="1">
                  <c:v>カルチャー適合</c:v>
                </c:pt>
                <c:pt idx="2">
                  <c:v>成長ポテンシャル</c:v>
                </c:pt>
                <c:pt idx="3">
                  <c:v>即戦力性</c:v>
                </c:pt>
                <c:pt idx="4">
                  <c:v>コミュニケーションの取り方</c:v>
                </c:pt>
                <c:pt idx="5">
                  <c:v>意思決定のスピード感への適応</c:v>
                </c:pt>
              </c:strCache>
            </c:strRef>
          </c:cat>
          <c:val>
            <c:numRef>
              <c:f>面接官別重視度!$L$4:$L$9</c:f>
              <c:numCache>
                <c:formatCode>General</c:formatCode>
                <c:ptCount val="6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</c:ser>
        <c:gapWidth val="150"/>
        <c:overlap val="0"/>
        <c:axId val="26347180"/>
        <c:axId val="89613350"/>
      </c:barChart>
      <c:catAx>
        <c:axId val="263471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89613350"/>
        <c:crosses val="autoZero"/>
        <c:auto val="1"/>
        <c:lblAlgn val="ctr"/>
        <c:lblOffset val="100"/>
        <c:noMultiLvlLbl val="0"/>
      </c:catAx>
      <c:valAx>
        <c:axId val="89613350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26347180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800" b="1" u="none" strike="noStrike">
                <a:solidFill>
                  <a:srgbClr val="000000"/>
                </a:solidFill>
                <a:uFillTx/>
                <a:latin typeface="Calibri"/>
              </a:rPr>
              <a:t>重視度の平均(全面接官)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radarChart>
        <c:radarStyle val="marker"/>
        <c:varyColors val="0"/>
        <c:ser>
          <c:idx val="0"/>
          <c:order val="0"/>
          <c:tx>
            <c:strRef>
              <c:f>面接官別重視度!I3</c:f>
              <c:strCache>
                <c:ptCount val="1"/>
                <c:pt idx="0">
                  <c:v>平均</c:v>
                </c:pt>
              </c:strCache>
            </c:strRef>
          </c:tx>
          <c:spPr>
            <a:solidFill>
              <a:srgbClr val="4A7EBB"/>
            </a:solidFill>
            <a:ln w="12600">
              <a:solidFill>
                <a:srgbClr val="4A7EBB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126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面接官別重視度!$A$4:$A$9</c:f>
              <c:strCache>
                <c:ptCount val="6"/>
                <c:pt idx="0">
                  <c:v>スキル・経験の再現性</c:v>
                </c:pt>
                <c:pt idx="1">
                  <c:v>カルチャー適合</c:v>
                </c:pt>
                <c:pt idx="2">
                  <c:v>成長ポテンシャル</c:v>
                </c:pt>
                <c:pt idx="3">
                  <c:v>即戦力性</c:v>
                </c:pt>
                <c:pt idx="4">
                  <c:v>コミュニケーションの取り方</c:v>
                </c:pt>
                <c:pt idx="5">
                  <c:v>意思決定のスピード感への適応</c:v>
                </c:pt>
              </c:strCache>
            </c:strRef>
          </c:cat>
          <c:val>
            <c:numRef>
              <c:f>面接官別重視度!$I$4:$I$9</c:f>
              <c:numCache>
                <c:formatCode>General</c:formatCode>
                <c:ptCount val="6"/>
                <c:pt idx="0">
                  <c:v>3.5</c:v>
                </c:pt>
                <c:pt idx="1">
                  <c:v>4</c:v>
                </c:pt>
                <c:pt idx="2">
                  <c:v>3</c:v>
                </c:pt>
                <c:pt idx="3">
                  <c:v>3</c:v>
                </c:pt>
                <c:pt idx="4">
                  <c:v>3.5</c:v>
                </c:pt>
                <c:pt idx="5">
                  <c:v>2.5</c:v>
                </c:pt>
              </c:numCache>
            </c:numRef>
          </c:val>
        </c:ser>
        <c:axId val="61307919"/>
        <c:axId val="3956760"/>
      </c:radarChart>
      <c:catAx>
        <c:axId val="61307919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noFill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3956760"/>
        <c:crosses val="autoZero"/>
        <c:auto val="1"/>
        <c:lblAlgn val="ctr"/>
        <c:lblOffset val="100"/>
        <c:noMultiLvlLbl val="0"/>
      </c:catAx>
      <c:valAx>
        <c:axId val="3956760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61307919"/>
        <c:crosses val="autoZero"/>
        <c:crossBetween val="midCat"/>
      </c:valAx>
      <c:spPr>
        <a:solidFill>
          <a:srgbClr val="FFFFFF"/>
        </a:solidFill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2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16</xdr:row>
      <xdr:rowOff>0</xdr:rowOff>
    </xdr:from>
    <xdr:to>
      <xdr:col>6</xdr:col>
      <xdr:colOff>488520</xdr:colOff>
      <xdr:row>31</xdr:row>
      <xdr:rowOff>22320</xdr:rowOff>
    </xdr:to>
    <xdr:graphicFrame>
      <xdr:nvGraphicFramePr>
        <xdr:cNvPr id="1" name="Chart 1"/>
        <xdr:cNvGraphicFramePr/>
      </xdr:nvGraphicFramePr>
      <xdr:xfrm>
        <a:off x="0" y="3349800"/>
        <a:ext cx="647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0</xdr:colOff>
      <xdr:row>16</xdr:row>
      <xdr:rowOff>0</xdr:rowOff>
    </xdr:from>
    <xdr:to>
      <xdr:col>13</xdr:col>
      <xdr:colOff>231480</xdr:colOff>
      <xdr:row>31</xdr:row>
      <xdr:rowOff>22320</xdr:rowOff>
    </xdr:to>
    <xdr:graphicFrame>
      <xdr:nvGraphicFramePr>
        <xdr:cNvPr id="2" name="Chart 2"/>
        <xdr:cNvGraphicFramePr/>
      </xdr:nvGraphicFramePr>
      <xdr:xfrm>
        <a:off x="6766560" y="3349800"/>
        <a:ext cx="431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B2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0"/>
  </cols>
  <sheetData>
    <row r="1" customFormat="false" ht="23.85" hidden="false" customHeight="false" outlineLevel="0" collapsed="false">
      <c r="B1" s="1" t="s">
        <v>0</v>
      </c>
    </row>
    <row r="2" customFormat="false" ht="15" hidden="false" customHeight="false" outlineLevel="0" collapsed="false">
      <c r="B2" s="2"/>
    </row>
    <row r="3" customFormat="false" ht="15" hidden="false" customHeight="false" outlineLevel="0" collapsed="false">
      <c r="B3" s="3" t="s">
        <v>1</v>
      </c>
    </row>
    <row r="4" customFormat="false" ht="48.5" hidden="false" customHeight="false" outlineLevel="0" collapsed="false">
      <c r="B4" s="4" t="s">
        <v>2</v>
      </c>
    </row>
    <row r="5" customFormat="false" ht="15" hidden="false" customHeight="false" outlineLevel="0" collapsed="false">
      <c r="B5" s="2"/>
    </row>
    <row r="6" customFormat="false" ht="17.15" hidden="false" customHeight="false" outlineLevel="0" collapsed="false">
      <c r="B6" s="3" t="s">
        <v>3</v>
      </c>
    </row>
    <row r="7" customFormat="false" ht="17.15" hidden="false" customHeight="false" outlineLevel="0" collapsed="false">
      <c r="B7" s="2" t="s">
        <v>4</v>
      </c>
    </row>
    <row r="8" customFormat="false" ht="32.8" hidden="false" customHeight="false" outlineLevel="0" collapsed="false">
      <c r="B8" s="2" t="s">
        <v>5</v>
      </c>
    </row>
    <row r="9" customFormat="false" ht="32.8" hidden="false" customHeight="false" outlineLevel="0" collapsed="false">
      <c r="B9" s="2" t="s">
        <v>6</v>
      </c>
    </row>
    <row r="10" customFormat="false" ht="32.8" hidden="false" customHeight="false" outlineLevel="0" collapsed="false">
      <c r="B10" s="2" t="s">
        <v>7</v>
      </c>
    </row>
    <row r="11" customFormat="false" ht="15" hidden="false" customHeight="false" outlineLevel="0" collapsed="false">
      <c r="B11" s="2"/>
    </row>
    <row r="12" customFormat="false" ht="15" hidden="false" customHeight="false" outlineLevel="0" collapsed="false">
      <c r="B12" s="3" t="s">
        <v>8</v>
      </c>
    </row>
    <row r="13" customFormat="false" ht="17.15" hidden="false" customHeight="false" outlineLevel="0" collapsed="false">
      <c r="B13" s="4" t="s">
        <v>9</v>
      </c>
    </row>
    <row r="14" customFormat="false" ht="15" hidden="false" customHeight="false" outlineLevel="0" collapsed="false">
      <c r="B14" s="2"/>
    </row>
    <row r="15" customFormat="false" ht="15" hidden="false" customHeight="false" outlineLevel="0" collapsed="false">
      <c r="B15" s="3" t="s">
        <v>10</v>
      </c>
    </row>
    <row r="16" customFormat="false" ht="17.15" hidden="false" customHeight="false" outlineLevel="0" collapsed="false">
      <c r="B16" s="4" t="s">
        <v>11</v>
      </c>
    </row>
    <row r="17" customFormat="false" ht="17.15" hidden="false" customHeight="false" outlineLevel="0" collapsed="false">
      <c r="B17" s="4" t="s">
        <v>12</v>
      </c>
    </row>
    <row r="18" customFormat="false" ht="17.15" hidden="false" customHeight="false" outlineLevel="0" collapsed="false">
      <c r="B18" s="4" t="s">
        <v>13</v>
      </c>
    </row>
    <row r="19" customFormat="false" ht="15" hidden="false" customHeight="false" outlineLevel="0" collapsed="false">
      <c r="B19" s="2"/>
    </row>
    <row r="20" customFormat="false" ht="17.15" hidden="false" customHeight="false" outlineLevel="0" collapsed="false">
      <c r="B20" s="5" t="s">
        <v>14</v>
      </c>
    </row>
    <row r="21" customFormat="false" ht="32.8" hidden="false" customHeight="false" outlineLevel="0" collapsed="false">
      <c r="B21" s="4" t="s">
        <v>15</v>
      </c>
    </row>
    <row r="22" customFormat="false" ht="15" hidden="false" customHeight="false" outlineLevel="0" collapsed="false">
      <c r="B22" s="2"/>
    </row>
    <row r="23" customFormat="false" ht="15" hidden="false" customHeight="false" outlineLevel="0" collapsed="false">
      <c r="B23" s="3" t="s">
        <v>16</v>
      </c>
    </row>
    <row r="24" customFormat="false" ht="17.15" hidden="false" customHeight="false" outlineLevel="0" collapsed="false">
      <c r="B24" s="4" t="s">
        <v>17</v>
      </c>
    </row>
    <row r="25" customFormat="false" ht="17.15" hidden="false" customHeight="false" outlineLevel="0" collapsed="false">
      <c r="B25" s="4" t="s">
        <v>18</v>
      </c>
    </row>
    <row r="26" customFormat="false" ht="15" hidden="false" customHeight="false" outlineLevel="0" collapsed="false">
      <c r="B26" s="2"/>
    </row>
    <row r="27" customFormat="false" ht="17.15" hidden="false" customHeight="false" outlineLevel="0" collapsed="false">
      <c r="B27" s="4" t="s">
        <v>19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30"/>
    <col collapsed="false" customWidth="true" hidden="false" outlineLevel="0" max="3" min="3" style="0" width="56"/>
    <col collapsed="false" customWidth="true" hidden="false" outlineLevel="0" max="4" min="4" style="0" width="14"/>
  </cols>
  <sheetData>
    <row r="1" customFormat="false" ht="19.4" hidden="false" customHeight="false" outlineLevel="0" collapsed="false">
      <c r="A1" s="6" t="s">
        <v>20</v>
      </c>
    </row>
    <row r="2" customFormat="false" ht="17.15" hidden="false" customHeight="false" outlineLevel="0" collapsed="false">
      <c r="A2" s="7" t="s">
        <v>21</v>
      </c>
      <c r="B2" s="8" t="s">
        <v>22</v>
      </c>
      <c r="C2" s="8" t="s">
        <v>23</v>
      </c>
      <c r="D2" s="8" t="s">
        <v>24</v>
      </c>
    </row>
    <row r="3" customFormat="false" ht="32.8" hidden="false" customHeight="false" outlineLevel="0" collapsed="false">
      <c r="A3" s="9" t="n">
        <v>1</v>
      </c>
      <c r="B3" s="10" t="s">
        <v>25</v>
      </c>
      <c r="C3" s="10" t="s">
        <v>26</v>
      </c>
      <c r="D3" s="11" t="n">
        <v>25</v>
      </c>
    </row>
    <row r="4" customFormat="false" ht="17.15" hidden="false" customHeight="false" outlineLevel="0" collapsed="false">
      <c r="A4" s="9" t="n">
        <v>2</v>
      </c>
      <c r="B4" s="10" t="s">
        <v>27</v>
      </c>
      <c r="C4" s="10" t="s">
        <v>28</v>
      </c>
      <c r="D4" s="11" t="n">
        <v>15</v>
      </c>
    </row>
    <row r="5" customFormat="false" ht="32.8" hidden="false" customHeight="false" outlineLevel="0" collapsed="false">
      <c r="A5" s="9" t="n">
        <v>3</v>
      </c>
      <c r="B5" s="10" t="s">
        <v>29</v>
      </c>
      <c r="C5" s="10" t="s">
        <v>30</v>
      </c>
      <c r="D5" s="11" t="n">
        <v>15</v>
      </c>
    </row>
    <row r="6" customFormat="false" ht="32.8" hidden="false" customHeight="false" outlineLevel="0" collapsed="false">
      <c r="A6" s="9" t="n">
        <v>4</v>
      </c>
      <c r="B6" s="10" t="s">
        <v>31</v>
      </c>
      <c r="C6" s="10" t="s">
        <v>32</v>
      </c>
      <c r="D6" s="11" t="n">
        <v>20</v>
      </c>
    </row>
    <row r="7" customFormat="false" ht="32.8" hidden="false" customHeight="false" outlineLevel="0" collapsed="false">
      <c r="A7" s="9" t="n">
        <v>5</v>
      </c>
      <c r="B7" s="10" t="s">
        <v>33</v>
      </c>
      <c r="C7" s="10" t="s">
        <v>34</v>
      </c>
      <c r="D7" s="11" t="n">
        <v>15</v>
      </c>
    </row>
    <row r="8" customFormat="false" ht="32.8" hidden="false" customHeight="false" outlineLevel="0" collapsed="false">
      <c r="A8" s="9" t="n">
        <v>6</v>
      </c>
      <c r="B8" s="10" t="s">
        <v>35</v>
      </c>
      <c r="C8" s="10" t="s">
        <v>36</v>
      </c>
      <c r="D8" s="11" t="n">
        <v>10</v>
      </c>
    </row>
    <row r="9" customFormat="false" ht="15" hidden="false" customHeight="false" outlineLevel="0" collapsed="false">
      <c r="A9" s="9" t="n">
        <v>7</v>
      </c>
      <c r="B9" s="10"/>
      <c r="C9" s="10"/>
      <c r="D9" s="11"/>
    </row>
    <row r="10" customFormat="false" ht="15" hidden="false" customHeight="false" outlineLevel="0" collapsed="false">
      <c r="A10" s="9" t="n">
        <v>8</v>
      </c>
      <c r="B10" s="10"/>
      <c r="C10" s="10"/>
      <c r="D10" s="11"/>
    </row>
    <row r="11" customFormat="false" ht="15" hidden="false" customHeight="false" outlineLevel="0" collapsed="false">
      <c r="A11" s="9" t="n">
        <v>9</v>
      </c>
      <c r="B11" s="10"/>
      <c r="C11" s="10"/>
      <c r="D11" s="11"/>
    </row>
    <row r="12" customFormat="false" ht="15" hidden="false" customHeight="false" outlineLevel="0" collapsed="false">
      <c r="A12" s="9" t="n">
        <v>10</v>
      </c>
      <c r="B12" s="10"/>
      <c r="C12" s="10"/>
      <c r="D12" s="11"/>
    </row>
    <row r="13" customFormat="false" ht="17.15" hidden="false" customHeight="false" outlineLevel="0" collapsed="false">
      <c r="C13" s="3" t="s">
        <v>37</v>
      </c>
      <c r="D13" s="12" t="n">
        <f aca="false">SUM(D3:D12)</f>
        <v>100</v>
      </c>
    </row>
    <row r="14" customFormat="false" ht="15" hidden="false" customHeight="false" outlineLevel="0" collapsed="false">
      <c r="D14" s="13" t="str">
        <f aca="false">IF(D13=100,"OK","警告:合計が100%ではありません")</f>
        <v>OK</v>
      </c>
    </row>
  </sheetData>
  <conditionalFormatting sqref="D14">
    <cfRule type="expression" priority="2" aboveAverage="0" equalAverage="0" bottom="0" percent="0" rank="0" text="" dxfId="0">
      <formula>D14&lt;&gt;"OK"</formula>
    </cfRule>
    <cfRule type="expression" priority="3" aboveAverage="0" equalAverage="0" bottom="0" percent="0" rank="0" text="" dxfId="1">
      <formula>D14="OK"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0"/>
    <col collapsed="false" customWidth="true" hidden="false" outlineLevel="0" max="7" min="2" style="0" width="11"/>
    <col collapsed="false" customWidth="true" hidden="false" outlineLevel="0" max="11" min="8" style="0" width="8"/>
    <col collapsed="false" customWidth="true" hidden="false" outlineLevel="0" max="12" min="12" style="0" width="10"/>
    <col collapsed="false" customWidth="true" hidden="false" outlineLevel="0" max="13" min="13" style="0" width="16"/>
  </cols>
  <sheetData>
    <row r="1" customFormat="false" ht="19.4" hidden="false" customHeight="false" outlineLevel="0" collapsed="false">
      <c r="A1" s="6" t="s">
        <v>38</v>
      </c>
    </row>
    <row r="2" customFormat="false" ht="17.15" hidden="false" customHeight="false" outlineLevel="0" collapsed="false">
      <c r="A2" s="14" t="s">
        <v>39</v>
      </c>
    </row>
    <row r="3" customFormat="false" ht="17.15" hidden="false" customHeight="false" outlineLevel="0" collapsed="false">
      <c r="A3" s="8" t="s">
        <v>22</v>
      </c>
      <c r="B3" s="15" t="s">
        <v>40</v>
      </c>
      <c r="C3" s="15" t="s">
        <v>41</v>
      </c>
      <c r="D3" s="15" t="s">
        <v>42</v>
      </c>
      <c r="E3" s="15" t="s">
        <v>43</v>
      </c>
      <c r="F3" s="15" t="s">
        <v>44</v>
      </c>
      <c r="G3" s="15" t="s">
        <v>45</v>
      </c>
      <c r="H3" s="8" t="s">
        <v>46</v>
      </c>
      <c r="I3" s="8" t="s">
        <v>47</v>
      </c>
      <c r="J3" s="8" t="s">
        <v>48</v>
      </c>
      <c r="K3" s="8" t="s">
        <v>49</v>
      </c>
      <c r="L3" s="8" t="s">
        <v>50</v>
      </c>
      <c r="M3" s="8" t="s">
        <v>51</v>
      </c>
    </row>
    <row r="4" customFormat="false" ht="17.15" hidden="false" customHeight="false" outlineLevel="0" collapsed="false">
      <c r="A4" s="16" t="str">
        <f aca="false">IF(基準マスタ!B3="","",基準マスタ!B3)</f>
        <v>スキル・経験の再現性</v>
      </c>
      <c r="B4" s="17"/>
      <c r="C4" s="17" t="n">
        <v>5</v>
      </c>
      <c r="D4" s="17" t="n">
        <v>2</v>
      </c>
      <c r="E4" s="17"/>
      <c r="F4" s="17"/>
      <c r="G4" s="17"/>
      <c r="H4" s="9" t="n">
        <f aca="false">IF($A4="","",COUNT(B4:G4))</f>
        <v>2</v>
      </c>
      <c r="I4" s="9" t="n">
        <f aca="false">IF($A4="","",IF(H4=0,"",ROUND(AVERAGE(B4:G4),2)))</f>
        <v>3.5</v>
      </c>
      <c r="J4" s="9" t="n">
        <f aca="false">IF($A4="","",IF(H4=0,"",MAX(B4:G4)))</f>
        <v>5</v>
      </c>
      <c r="K4" s="9" t="n">
        <f aca="false">IF($A4="","",IF(H4=0,"",MIN(B4:G4)))</f>
        <v>2</v>
      </c>
      <c r="L4" s="9" t="n">
        <f aca="false">IF($A4="","",IF(H4=0,"",J4-K4))</f>
        <v>3</v>
      </c>
      <c r="M4" s="18" t="str">
        <f aca="false">IF($A4="","",IF(H4&lt;2,"回答2名以上で判定",IF(L4&gt;=3,"要すり合わせ",IF(L4&gt;=2,"確認推奨","一致"))))</f>
        <v>要すり合わせ</v>
      </c>
    </row>
    <row r="5" customFormat="false" ht="17.15" hidden="false" customHeight="false" outlineLevel="0" collapsed="false">
      <c r="A5" s="16" t="str">
        <f aca="false">IF(基準マスタ!B4="","",基準マスタ!B4)</f>
        <v>カルチャー適合</v>
      </c>
      <c r="B5" s="17"/>
      <c r="C5" s="17" t="n">
        <v>3</v>
      </c>
      <c r="D5" s="17" t="n">
        <v>5</v>
      </c>
      <c r="E5" s="17"/>
      <c r="F5" s="17"/>
      <c r="G5" s="17"/>
      <c r="H5" s="9" t="n">
        <f aca="false">IF($A5="","",COUNT(B5:G5))</f>
        <v>2</v>
      </c>
      <c r="I5" s="9" t="n">
        <f aca="false">IF($A5="","",IF(H5=0,"",ROUND(AVERAGE(B5:G5),2)))</f>
        <v>4</v>
      </c>
      <c r="J5" s="9" t="n">
        <f aca="false">IF($A5="","",IF(H5=0,"",MAX(B5:G5)))</f>
        <v>5</v>
      </c>
      <c r="K5" s="9" t="n">
        <f aca="false">IF($A5="","",IF(H5=0,"",MIN(B5:G5)))</f>
        <v>3</v>
      </c>
      <c r="L5" s="9" t="n">
        <f aca="false">IF($A5="","",IF(H5=0,"",J5-K5))</f>
        <v>2</v>
      </c>
      <c r="M5" s="18" t="str">
        <f aca="false">IF($A5="","",IF(H5&lt;2,"回答2名以上で判定",IF(L5&gt;=3,"要すり合わせ",IF(L5&gt;=2,"確認推奨","一致"))))</f>
        <v>確認推奨</v>
      </c>
    </row>
    <row r="6" customFormat="false" ht="17.15" hidden="false" customHeight="false" outlineLevel="0" collapsed="false">
      <c r="A6" s="16" t="str">
        <f aca="false">IF(基準マスタ!B5="","",基準マスタ!B5)</f>
        <v>成長ポテンシャル</v>
      </c>
      <c r="B6" s="17"/>
      <c r="C6" s="17" t="n">
        <v>2</v>
      </c>
      <c r="D6" s="17" t="n">
        <v>4</v>
      </c>
      <c r="E6" s="17"/>
      <c r="F6" s="17"/>
      <c r="G6" s="17"/>
      <c r="H6" s="9" t="n">
        <f aca="false">IF($A6="","",COUNT(B6:G6))</f>
        <v>2</v>
      </c>
      <c r="I6" s="9" t="n">
        <f aca="false">IF($A6="","",IF(H6=0,"",ROUND(AVERAGE(B6:G6),2)))</f>
        <v>3</v>
      </c>
      <c r="J6" s="9" t="n">
        <f aca="false">IF($A6="","",IF(H6=0,"",MAX(B6:G6)))</f>
        <v>4</v>
      </c>
      <c r="K6" s="9" t="n">
        <f aca="false">IF($A6="","",IF(H6=0,"",MIN(B6:G6)))</f>
        <v>2</v>
      </c>
      <c r="L6" s="9" t="n">
        <f aca="false">IF($A6="","",IF(H6=0,"",J6-K6))</f>
        <v>2</v>
      </c>
      <c r="M6" s="18" t="str">
        <f aca="false">IF($A6="","",IF(H6&lt;2,"回答2名以上で判定",IF(L6&gt;=3,"要すり合わせ",IF(L6&gt;=2,"確認推奨","一致"))))</f>
        <v>確認推奨</v>
      </c>
    </row>
    <row r="7" customFormat="false" ht="17.15" hidden="false" customHeight="false" outlineLevel="0" collapsed="false">
      <c r="A7" s="16" t="str">
        <f aca="false">IF(基準マスタ!B6="","",基準マスタ!B6)</f>
        <v>即戦力性</v>
      </c>
      <c r="B7" s="17"/>
      <c r="C7" s="17" t="n">
        <v>4</v>
      </c>
      <c r="D7" s="17" t="n">
        <v>2</v>
      </c>
      <c r="E7" s="17"/>
      <c r="F7" s="17"/>
      <c r="G7" s="17"/>
      <c r="H7" s="9" t="n">
        <f aca="false">IF($A7="","",COUNT(B7:G7))</f>
        <v>2</v>
      </c>
      <c r="I7" s="9" t="n">
        <f aca="false">IF($A7="","",IF(H7=0,"",ROUND(AVERAGE(B7:G7),2)))</f>
        <v>3</v>
      </c>
      <c r="J7" s="9" t="n">
        <f aca="false">IF($A7="","",IF(H7=0,"",MAX(B7:G7)))</f>
        <v>4</v>
      </c>
      <c r="K7" s="9" t="n">
        <f aca="false">IF($A7="","",IF(H7=0,"",MIN(B7:G7)))</f>
        <v>2</v>
      </c>
      <c r="L7" s="9" t="n">
        <f aca="false">IF($A7="","",IF(H7=0,"",J7-K7))</f>
        <v>2</v>
      </c>
      <c r="M7" s="18" t="str">
        <f aca="false">IF($A7="","",IF(H7&lt;2,"回答2名以上で判定",IF(L7&gt;=3,"要すり合わせ",IF(L7&gt;=2,"確認推奨","一致"))))</f>
        <v>確認推奨</v>
      </c>
    </row>
    <row r="8" customFormat="false" ht="17.15" hidden="false" customHeight="false" outlineLevel="0" collapsed="false">
      <c r="A8" s="16" t="str">
        <f aca="false">IF(基準マスタ!B7="","",基準マスタ!B7)</f>
        <v>コミュニケーションの取り方</v>
      </c>
      <c r="B8" s="17"/>
      <c r="C8" s="17" t="n">
        <v>3</v>
      </c>
      <c r="D8" s="17" t="n">
        <v>4</v>
      </c>
      <c r="E8" s="17"/>
      <c r="F8" s="17"/>
      <c r="G8" s="17"/>
      <c r="H8" s="9" t="n">
        <f aca="false">IF($A8="","",COUNT(B8:G8))</f>
        <v>2</v>
      </c>
      <c r="I8" s="9" t="n">
        <f aca="false">IF($A8="","",IF(H8=0,"",ROUND(AVERAGE(B8:G8),2)))</f>
        <v>3.5</v>
      </c>
      <c r="J8" s="9" t="n">
        <f aca="false">IF($A8="","",IF(H8=0,"",MAX(B8:G8)))</f>
        <v>4</v>
      </c>
      <c r="K8" s="9" t="n">
        <f aca="false">IF($A8="","",IF(H8=0,"",MIN(B8:G8)))</f>
        <v>3</v>
      </c>
      <c r="L8" s="9" t="n">
        <f aca="false">IF($A8="","",IF(H8=0,"",J8-K8))</f>
        <v>1</v>
      </c>
      <c r="M8" s="18" t="str">
        <f aca="false">IF($A8="","",IF(H8&lt;2,"回答2名以上で判定",IF(L8&gt;=3,"要すり合わせ",IF(L8&gt;=2,"確認推奨","一致"))))</f>
        <v>一致</v>
      </c>
    </row>
    <row r="9" customFormat="false" ht="17.15" hidden="false" customHeight="false" outlineLevel="0" collapsed="false">
      <c r="A9" s="16" t="str">
        <f aca="false">IF(基準マスタ!B8="","",基準マスタ!B8)</f>
        <v>意思決定のスピード感への適応</v>
      </c>
      <c r="B9" s="17"/>
      <c r="C9" s="17" t="n">
        <v>2</v>
      </c>
      <c r="D9" s="17" t="n">
        <v>3</v>
      </c>
      <c r="E9" s="17"/>
      <c r="F9" s="17"/>
      <c r="G9" s="17"/>
      <c r="H9" s="9" t="n">
        <f aca="false">IF($A9="","",COUNT(B9:G9))</f>
        <v>2</v>
      </c>
      <c r="I9" s="9" t="n">
        <f aca="false">IF($A9="","",IF(H9=0,"",ROUND(AVERAGE(B9:G9),2)))</f>
        <v>2.5</v>
      </c>
      <c r="J9" s="9" t="n">
        <f aca="false">IF($A9="","",IF(H9=0,"",MAX(B9:G9)))</f>
        <v>3</v>
      </c>
      <c r="K9" s="9" t="n">
        <f aca="false">IF($A9="","",IF(H9=0,"",MIN(B9:G9)))</f>
        <v>2</v>
      </c>
      <c r="L9" s="9" t="n">
        <f aca="false">IF($A9="","",IF(H9=0,"",J9-K9))</f>
        <v>1</v>
      </c>
      <c r="M9" s="18" t="str">
        <f aca="false">IF($A9="","",IF(H9&lt;2,"回答2名以上で判定",IF(L9&gt;=3,"要すり合わせ",IF(L9&gt;=2,"確認推奨","一致"))))</f>
        <v>一致</v>
      </c>
    </row>
    <row r="10" customFormat="false" ht="15" hidden="false" customHeight="false" outlineLevel="0" collapsed="false">
      <c r="A10" s="16" t="str">
        <f aca="false">IF(基準マスタ!B9="","",基準マスタ!B9)</f>
        <v/>
      </c>
      <c r="B10" s="17"/>
      <c r="C10" s="17"/>
      <c r="D10" s="17"/>
      <c r="E10" s="17"/>
      <c r="F10" s="17"/>
      <c r="G10" s="17"/>
      <c r="H10" s="9" t="str">
        <f aca="false">IF($A10="","",COUNT(B10:G10))</f>
        <v/>
      </c>
      <c r="I10" s="9" t="str">
        <f aca="false">IF($A10="","",IF(H10=0,"",ROUND(AVERAGE(B10:G10),2)))</f>
        <v/>
      </c>
      <c r="J10" s="9" t="str">
        <f aca="false">IF($A10="","",IF(H10=0,"",MAX(B10:G10)))</f>
        <v/>
      </c>
      <c r="K10" s="9" t="str">
        <f aca="false">IF($A10="","",IF(H10=0,"",MIN(B10:G10)))</f>
        <v/>
      </c>
      <c r="L10" s="9" t="str">
        <f aca="false">IF($A10="","",IF(H10=0,"",J10-K10))</f>
        <v/>
      </c>
      <c r="M10" s="18" t="str">
        <f aca="false">IF($A10="","",IF(H10&lt;2,"回答2名以上で判定",IF(L10&gt;=3,"要すり合わせ",IF(L10&gt;=2,"確認推奨","一致"))))</f>
        <v/>
      </c>
    </row>
    <row r="11" customFormat="false" ht="15" hidden="false" customHeight="false" outlineLevel="0" collapsed="false">
      <c r="A11" s="16" t="str">
        <f aca="false">IF(基準マスタ!B10="","",基準マスタ!B10)</f>
        <v/>
      </c>
      <c r="B11" s="17"/>
      <c r="C11" s="17"/>
      <c r="D11" s="17"/>
      <c r="E11" s="17"/>
      <c r="F11" s="17"/>
      <c r="G11" s="17"/>
      <c r="H11" s="9" t="str">
        <f aca="false">IF($A11="","",COUNT(B11:G11))</f>
        <v/>
      </c>
      <c r="I11" s="9" t="str">
        <f aca="false">IF($A11="","",IF(H11=0,"",ROUND(AVERAGE(B11:G11),2)))</f>
        <v/>
      </c>
      <c r="J11" s="9" t="str">
        <f aca="false">IF($A11="","",IF(H11=0,"",MAX(B11:G11)))</f>
        <v/>
      </c>
      <c r="K11" s="9" t="str">
        <f aca="false">IF($A11="","",IF(H11=0,"",MIN(B11:G11)))</f>
        <v/>
      </c>
      <c r="L11" s="9" t="str">
        <f aca="false">IF($A11="","",IF(H11=0,"",J11-K11))</f>
        <v/>
      </c>
      <c r="M11" s="18" t="str">
        <f aca="false">IF($A11="","",IF(H11&lt;2,"回答2名以上で判定",IF(L11&gt;=3,"要すり合わせ",IF(L11&gt;=2,"確認推奨","一致"))))</f>
        <v/>
      </c>
    </row>
    <row r="12" customFormat="false" ht="15" hidden="false" customHeight="false" outlineLevel="0" collapsed="false">
      <c r="A12" s="16" t="str">
        <f aca="false">IF(基準マスタ!B11="","",基準マスタ!B11)</f>
        <v/>
      </c>
      <c r="B12" s="17"/>
      <c r="C12" s="17"/>
      <c r="D12" s="17"/>
      <c r="E12" s="17"/>
      <c r="F12" s="17"/>
      <c r="G12" s="17"/>
      <c r="H12" s="9" t="str">
        <f aca="false">IF($A12="","",COUNT(B12:G12))</f>
        <v/>
      </c>
      <c r="I12" s="9" t="str">
        <f aca="false">IF($A12="","",IF(H12=0,"",ROUND(AVERAGE(B12:G12),2)))</f>
        <v/>
      </c>
      <c r="J12" s="9" t="str">
        <f aca="false">IF($A12="","",IF(H12=0,"",MAX(B12:G12)))</f>
        <v/>
      </c>
      <c r="K12" s="9" t="str">
        <f aca="false">IF($A12="","",IF(H12=0,"",MIN(B12:G12)))</f>
        <v/>
      </c>
      <c r="L12" s="9" t="str">
        <f aca="false">IF($A12="","",IF(H12=0,"",J12-K12))</f>
        <v/>
      </c>
      <c r="M12" s="18" t="str">
        <f aca="false">IF($A12="","",IF(H12&lt;2,"回答2名以上で判定",IF(L12&gt;=3,"要すり合わせ",IF(L12&gt;=2,"確認推奨","一致"))))</f>
        <v/>
      </c>
    </row>
    <row r="13" customFormat="false" ht="15" hidden="false" customHeight="false" outlineLevel="0" collapsed="false">
      <c r="A13" s="16" t="str">
        <f aca="false">IF(基準マスタ!B12="","",基準マスタ!B12)</f>
        <v/>
      </c>
      <c r="B13" s="17"/>
      <c r="C13" s="17"/>
      <c r="D13" s="17"/>
      <c r="E13" s="17"/>
      <c r="F13" s="17"/>
      <c r="G13" s="17"/>
      <c r="H13" s="9" t="str">
        <f aca="false">IF($A13="","",COUNT(B13:G13))</f>
        <v/>
      </c>
      <c r="I13" s="9" t="str">
        <f aca="false">IF($A13="","",IF(H13=0,"",ROUND(AVERAGE(B13:G13),2)))</f>
        <v/>
      </c>
      <c r="J13" s="9" t="str">
        <f aca="false">IF($A13="","",IF(H13=0,"",MAX(B13:G13)))</f>
        <v/>
      </c>
      <c r="K13" s="9" t="str">
        <f aca="false">IF($A13="","",IF(H13=0,"",MIN(B13:G13)))</f>
        <v/>
      </c>
      <c r="L13" s="9" t="str">
        <f aca="false">IF($A13="","",IF(H13=0,"",J13-K13))</f>
        <v/>
      </c>
      <c r="M13" s="18" t="str">
        <f aca="false">IF($A13="","",IF(H13&lt;2,"回答2名以上で判定",IF(L13&gt;=3,"要すり合わせ",IF(L13&gt;=2,"確認推奨","一致"))))</f>
        <v/>
      </c>
    </row>
    <row r="15" customFormat="false" ht="17.15" hidden="false" customHeight="false" outlineLevel="0" collapsed="false">
      <c r="A15" s="19" t="s">
        <v>52</v>
      </c>
    </row>
  </sheetData>
  <conditionalFormatting sqref="M4:M13">
    <cfRule type="expression" priority="2" aboveAverage="0" equalAverage="0" bottom="0" percent="0" rank="0" text="" dxfId="0">
      <formula>M4="要すり合わせ"</formula>
    </cfRule>
    <cfRule type="expression" priority="3" aboveAverage="0" equalAverage="0" bottom="0" percent="0" rank="0" text="" dxfId="2">
      <formula>M4="確認推奨"</formula>
    </cfRule>
    <cfRule type="expression" priority="4" aboveAverage="0" equalAverage="0" bottom="0" percent="0" rank="0" text="" dxfId="1">
      <formula>M4="一致"</formula>
    </cfRule>
  </conditionalFormatting>
  <dataValidations count="1">
    <dataValidation allowBlank="true" errorStyle="stop" operator="between" showDropDown="false" showErrorMessage="false" showInputMessage="false" sqref="B4:G13" type="list">
      <formula1>"1,2,3,4,5"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3" topLeftCell="C4" activePane="bottomRight" state="frozen"/>
      <selection pane="topLeft" activeCell="A1" activeCellId="0" sqref="A1"/>
      <selection pane="topRight" activeCell="C1" activeCellId="0" sqref="C1"/>
      <selection pane="bottomLeft" activeCell="A4" activeCellId="0" sqref="A4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0"/>
    <col collapsed="false" customWidth="true" hidden="false" outlineLevel="0" max="7" min="2" style="0" width="12"/>
  </cols>
  <sheetData>
    <row r="1" customFormat="false" ht="19.4" hidden="false" customHeight="false" outlineLevel="0" collapsed="false">
      <c r="A1" s="6" t="s">
        <v>53</v>
      </c>
    </row>
    <row r="3" customFormat="false" ht="17.15" hidden="false" customHeight="false" outlineLevel="0" collapsed="false">
      <c r="A3" s="8" t="s">
        <v>22</v>
      </c>
      <c r="B3" s="8" t="s">
        <v>24</v>
      </c>
      <c r="C3" s="8" t="s">
        <v>54</v>
      </c>
      <c r="D3" s="8" t="s">
        <v>55</v>
      </c>
      <c r="E3" s="8" t="s">
        <v>56</v>
      </c>
      <c r="F3" s="8" t="s">
        <v>57</v>
      </c>
      <c r="G3" s="8" t="s">
        <v>58</v>
      </c>
    </row>
    <row r="4" customFormat="false" ht="17.15" hidden="false" customHeight="false" outlineLevel="0" collapsed="false">
      <c r="A4" s="16" t="str">
        <f aca="false">IF(基準マスタ!B3="","",基準マスタ!B3)</f>
        <v>スキル・経験の再現性</v>
      </c>
      <c r="B4" s="9" t="n">
        <f aca="false">IF($A4="","",基準マスタ!D3)</f>
        <v>25</v>
      </c>
      <c r="C4" s="17" t="n">
        <v>4</v>
      </c>
      <c r="D4" s="17"/>
      <c r="E4" s="17"/>
      <c r="F4" s="17"/>
      <c r="G4" s="17"/>
    </row>
    <row r="5" customFormat="false" ht="17.15" hidden="false" customHeight="false" outlineLevel="0" collapsed="false">
      <c r="A5" s="16" t="str">
        <f aca="false">IF(基準マスタ!B4="","",基準マスタ!B4)</f>
        <v>カルチャー適合</v>
      </c>
      <c r="B5" s="9" t="n">
        <f aca="false">IF($A5="","",基準マスタ!D4)</f>
        <v>15</v>
      </c>
      <c r="C5" s="17" t="n">
        <v>3</v>
      </c>
      <c r="D5" s="17"/>
      <c r="E5" s="17"/>
      <c r="F5" s="17"/>
      <c r="G5" s="17"/>
    </row>
    <row r="6" customFormat="false" ht="17.15" hidden="false" customHeight="false" outlineLevel="0" collapsed="false">
      <c r="A6" s="16" t="str">
        <f aca="false">IF(基準マスタ!B5="","",基準マスタ!B5)</f>
        <v>成長ポテンシャル</v>
      </c>
      <c r="B6" s="9" t="n">
        <f aca="false">IF($A6="","",基準マスタ!D5)</f>
        <v>15</v>
      </c>
      <c r="C6" s="17" t="n">
        <v>4</v>
      </c>
      <c r="D6" s="17"/>
      <c r="E6" s="17"/>
      <c r="F6" s="17"/>
      <c r="G6" s="17"/>
    </row>
    <row r="7" customFormat="false" ht="17.15" hidden="false" customHeight="false" outlineLevel="0" collapsed="false">
      <c r="A7" s="16" t="str">
        <f aca="false">IF(基準マスタ!B6="","",基準マスタ!B6)</f>
        <v>即戦力性</v>
      </c>
      <c r="B7" s="9" t="n">
        <f aca="false">IF($A7="","",基準マスタ!D6)</f>
        <v>20</v>
      </c>
      <c r="C7" s="17" t="n">
        <v>5</v>
      </c>
      <c r="D7" s="17"/>
      <c r="E7" s="17"/>
      <c r="F7" s="17"/>
      <c r="G7" s="17"/>
    </row>
    <row r="8" customFormat="false" ht="17.15" hidden="false" customHeight="false" outlineLevel="0" collapsed="false">
      <c r="A8" s="16" t="str">
        <f aca="false">IF(基準マスタ!B7="","",基準マスタ!B7)</f>
        <v>コミュニケーションの取り方</v>
      </c>
      <c r="B8" s="9" t="n">
        <f aca="false">IF($A8="","",基準マスタ!D7)</f>
        <v>15</v>
      </c>
      <c r="C8" s="17" t="n">
        <v>3</v>
      </c>
      <c r="D8" s="17"/>
      <c r="E8" s="17"/>
      <c r="F8" s="17"/>
      <c r="G8" s="17"/>
    </row>
    <row r="9" customFormat="false" ht="17.15" hidden="false" customHeight="false" outlineLevel="0" collapsed="false">
      <c r="A9" s="16" t="str">
        <f aca="false">IF(基準マスタ!B8="","",基準マスタ!B8)</f>
        <v>意思決定のスピード感への適応</v>
      </c>
      <c r="B9" s="9" t="n">
        <f aca="false">IF($A9="","",基準マスタ!D8)</f>
        <v>10</v>
      </c>
      <c r="C9" s="17" t="n">
        <v>4</v>
      </c>
      <c r="D9" s="17"/>
      <c r="E9" s="17"/>
      <c r="F9" s="17"/>
      <c r="G9" s="17"/>
    </row>
    <row r="10" customFormat="false" ht="15" hidden="false" customHeight="false" outlineLevel="0" collapsed="false">
      <c r="A10" s="16" t="str">
        <f aca="false">IF(基準マスタ!B9="","",基準マスタ!B9)</f>
        <v/>
      </c>
      <c r="B10" s="9" t="str">
        <f aca="false">IF($A10="","",基準マスタ!D9)</f>
        <v/>
      </c>
      <c r="C10" s="17"/>
      <c r="D10" s="17"/>
      <c r="E10" s="17"/>
      <c r="F10" s="17"/>
      <c r="G10" s="17"/>
    </row>
    <row r="11" customFormat="false" ht="15" hidden="false" customHeight="false" outlineLevel="0" collapsed="false">
      <c r="A11" s="16" t="str">
        <f aca="false">IF(基準マスタ!B10="","",基準マスタ!B10)</f>
        <v/>
      </c>
      <c r="B11" s="9" t="str">
        <f aca="false">IF($A11="","",基準マスタ!D10)</f>
        <v/>
      </c>
      <c r="C11" s="17"/>
      <c r="D11" s="17"/>
      <c r="E11" s="17"/>
      <c r="F11" s="17"/>
      <c r="G11" s="17"/>
    </row>
    <row r="12" customFormat="false" ht="15" hidden="false" customHeight="false" outlineLevel="0" collapsed="false">
      <c r="A12" s="16" t="str">
        <f aca="false">IF(基準マスタ!B11="","",基準マスタ!B11)</f>
        <v/>
      </c>
      <c r="B12" s="9" t="str">
        <f aca="false">IF($A12="","",基準マスタ!D11)</f>
        <v/>
      </c>
      <c r="C12" s="17"/>
      <c r="D12" s="17"/>
      <c r="E12" s="17"/>
      <c r="F12" s="17"/>
      <c r="G12" s="17"/>
    </row>
    <row r="13" customFormat="false" ht="15" hidden="false" customHeight="false" outlineLevel="0" collapsed="false">
      <c r="A13" s="16" t="str">
        <f aca="false">IF(基準マスタ!B12="","",基準マスタ!B12)</f>
        <v/>
      </c>
      <c r="B13" s="9" t="str">
        <f aca="false">IF($A13="","",基準マスタ!D12)</f>
        <v/>
      </c>
      <c r="C13" s="17"/>
      <c r="D13" s="17"/>
      <c r="E13" s="17"/>
      <c r="F13" s="17"/>
      <c r="G13" s="17"/>
    </row>
    <row r="14" customFormat="false" ht="17.15" hidden="false" customHeight="false" outlineLevel="0" collapsed="false">
      <c r="A14" s="3" t="s">
        <v>59</v>
      </c>
      <c r="C14" s="20" t="n">
        <f aca="false">IF(COUNT(C4:C13)=0,"",ROUND(SUMPRODUCT($B4:$B13,C4:C13)/SUMPRODUCT($B4:$B13,--(C4:C13&lt;&gt;"")),2))</f>
        <v>3.9</v>
      </c>
      <c r="D14" s="20" t="str">
        <f aca="false">IF(COUNT(D4:D13)=0,"",ROUND(SUMPRODUCT($B4:$B13,D4:D13)/SUMPRODUCT($B4:$B13,--(D4:D13&lt;&gt;"")),2))</f>
        <v/>
      </c>
      <c r="E14" s="20" t="str">
        <f aca="false">IF(COUNT(E4:E13)=0,"",ROUND(SUMPRODUCT($B4:$B13,E4:E13)/SUMPRODUCT($B4:$B13,--(E4:E13&lt;&gt;"")),2))</f>
        <v/>
      </c>
      <c r="F14" s="20" t="str">
        <f aca="false">IF(COUNT(F4:F13)=0,"",ROUND(SUMPRODUCT($B4:$B13,F4:F13)/SUMPRODUCT($B4:$B13,--(F4:F13&lt;&gt;"")),2))</f>
        <v/>
      </c>
      <c r="G14" s="20" t="str">
        <f aca="false">IF(COUNT(G4:G13)=0,"",ROUND(SUMPRODUCT($B4:$B13,G4:G13)/SUMPRODUCT($B4:$B13,--(G4:G13&lt;&gt;"")),2))</f>
        <v/>
      </c>
    </row>
    <row r="15" customFormat="false" ht="17.15" hidden="false" customHeight="false" outlineLevel="0" collapsed="false">
      <c r="A15" s="3" t="s">
        <v>60</v>
      </c>
      <c r="C15" s="21" t="str">
        <f aca="false">IF(C14="","",IF(C14&gt;=4,"合格推奨",IF(C14&gt;=3,"要協議","見送り検討")))</f>
        <v>要協議</v>
      </c>
      <c r="D15" s="21" t="str">
        <f aca="false">IF(D14="","",IF(D14&gt;=4,"合格推奨",IF(D14&gt;=3,"要協議","見送り検討")))</f>
        <v/>
      </c>
      <c r="E15" s="21" t="str">
        <f aca="false">IF(E14="","",IF(E14&gt;=4,"合格推奨",IF(E14&gt;=3,"要協議","見送り検討")))</f>
        <v/>
      </c>
      <c r="F15" s="21" t="str">
        <f aca="false">IF(F14="","",IF(F14&gt;=4,"合格推奨",IF(F14&gt;=3,"要協議","見送り検討")))</f>
        <v/>
      </c>
      <c r="G15" s="21" t="str">
        <f aca="false">IF(G14="","",IF(G14&gt;=4,"合格推奨",IF(G14&gt;=3,"要協議","見送り検討")))</f>
        <v/>
      </c>
    </row>
    <row r="16" customFormat="false" ht="15" hidden="false" customHeight="false" outlineLevel="0" collapsed="false">
      <c r="A16" s="19" t="s">
        <v>61</v>
      </c>
      <c r="C16" s="22" t="n">
        <f aca="false">COUNT(C4:C13)</f>
        <v>6</v>
      </c>
      <c r="D16" s="22" t="n">
        <f aca="false">COUNT(D4:D13)</f>
        <v>0</v>
      </c>
      <c r="E16" s="22" t="n">
        <f aca="false">COUNT(E4:E13)</f>
        <v>0</v>
      </c>
      <c r="F16" s="22" t="n">
        <f aca="false">COUNT(F4:F13)</f>
        <v>0</v>
      </c>
      <c r="G16" s="22" t="n">
        <f aca="false">COUNT(G4:G13)</f>
        <v>0</v>
      </c>
    </row>
    <row r="18" customFormat="false" ht="17.15" hidden="false" customHeight="false" outlineLevel="0" collapsed="false">
      <c r="A18" s="19" t="s">
        <v>62</v>
      </c>
    </row>
  </sheetData>
  <conditionalFormatting sqref="C15:G15">
    <cfRule type="expression" priority="2" aboveAverage="0" equalAverage="0" bottom="0" percent="0" rank="0" text="" dxfId="1">
      <formula>C15="合格推奨"</formula>
    </cfRule>
    <cfRule type="expression" priority="3" aboveAverage="0" equalAverage="0" bottom="0" percent="0" rank="0" text="" dxfId="2">
      <formula>C15="要協議"</formula>
    </cfRule>
    <cfRule type="expression" priority="4" aboveAverage="0" equalAverage="0" bottom="0" percent="0" rank="0" text="" dxfId="0">
      <formula>C15="見送り検討"</formula>
    </cfRule>
  </conditionalFormatting>
  <dataValidations count="1">
    <dataValidation allowBlank="true" errorStyle="stop" operator="between" showDropDown="false" showErrorMessage="false" showInputMessage="false" sqref="C4:G13" type="list">
      <formula1>"1,2,3,4,5"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40"/>
    <col collapsed="false" customWidth="true" hidden="false" outlineLevel="0" max="3" min="3" style="0" width="16"/>
    <col collapsed="false" customWidth="true" hidden="false" outlineLevel="0" max="4" min="4" style="0" width="56"/>
  </cols>
  <sheetData>
    <row r="1" customFormat="false" ht="21.6" hidden="false" customHeight="false" outlineLevel="0" collapsed="false">
      <c r="A1" s="23" t="s">
        <v>63</v>
      </c>
    </row>
    <row r="2" customFormat="false" ht="17.15" hidden="false" customHeight="false" outlineLevel="0" collapsed="false">
      <c r="B2" s="3" t="s">
        <v>64</v>
      </c>
    </row>
    <row r="3" customFormat="false" ht="17.15" hidden="false" customHeight="false" outlineLevel="0" collapsed="false">
      <c r="B3" s="13" t="s">
        <v>65</v>
      </c>
    </row>
    <row r="4" customFormat="false" ht="17.15" hidden="false" customHeight="false" outlineLevel="0" collapsed="false">
      <c r="B4" s="13" t="s">
        <v>66</v>
      </c>
    </row>
    <row r="5" customFormat="false" ht="17.15" hidden="false" customHeight="false" outlineLevel="0" collapsed="false">
      <c r="B5" s="13" t="s">
        <v>67</v>
      </c>
    </row>
    <row r="6" customFormat="false" ht="17.15" hidden="false" customHeight="false" outlineLevel="0" collapsed="false">
      <c r="B6" s="13" t="s">
        <v>68</v>
      </c>
    </row>
    <row r="8" customFormat="false" ht="15" hidden="false" customHeight="false" outlineLevel="0" collapsed="false">
      <c r="B8" s="24" t="s">
        <v>69</v>
      </c>
      <c r="C8" s="24" t="s">
        <v>70</v>
      </c>
      <c r="D8" s="24" t="s">
        <v>71</v>
      </c>
    </row>
    <row r="9" customFormat="false" ht="17.15" hidden="false" customHeight="false" outlineLevel="0" collapsed="false">
      <c r="B9" s="25" t="s">
        <v>72</v>
      </c>
      <c r="C9" s="25" t="s">
        <v>73</v>
      </c>
      <c r="D9" s="25"/>
    </row>
    <row r="10" customFormat="false" ht="32.8" hidden="false" customHeight="false" outlineLevel="0" collapsed="false">
      <c r="B10" s="25" t="s">
        <v>74</v>
      </c>
      <c r="C10" s="25" t="s">
        <v>75</v>
      </c>
      <c r="D10" s="26" t="s">
        <v>76</v>
      </c>
    </row>
    <row r="11" customFormat="false" ht="32.8" hidden="false" customHeight="false" outlineLevel="0" collapsed="false">
      <c r="B11" s="25" t="s">
        <v>77</v>
      </c>
      <c r="C11" s="25" t="s">
        <v>75</v>
      </c>
      <c r="D11" s="26" t="s">
        <v>76</v>
      </c>
    </row>
    <row r="12" customFormat="false" ht="32.8" hidden="false" customHeight="false" outlineLevel="0" collapsed="false">
      <c r="B12" s="25" t="s">
        <v>78</v>
      </c>
      <c r="C12" s="25" t="s">
        <v>75</v>
      </c>
      <c r="D12" s="26" t="s">
        <v>76</v>
      </c>
    </row>
    <row r="13" customFormat="false" ht="17.15" hidden="false" customHeight="false" outlineLevel="0" collapsed="false">
      <c r="B13" s="25" t="s">
        <v>79</v>
      </c>
      <c r="C13" s="25" t="s">
        <v>75</v>
      </c>
      <c r="D13" s="26" t="s">
        <v>76</v>
      </c>
    </row>
    <row r="14" customFormat="false" ht="32.8" hidden="false" customHeight="false" outlineLevel="0" collapsed="false">
      <c r="B14" s="25" t="s">
        <v>80</v>
      </c>
      <c r="C14" s="25" t="s">
        <v>75</v>
      </c>
      <c r="D14" s="26" t="s">
        <v>76</v>
      </c>
    </row>
    <row r="15" customFormat="false" ht="32.8" hidden="false" customHeight="false" outlineLevel="0" collapsed="false">
      <c r="B15" s="25" t="s">
        <v>81</v>
      </c>
      <c r="C15" s="25" t="s">
        <v>75</v>
      </c>
      <c r="D15" s="26" t="s">
        <v>76</v>
      </c>
    </row>
    <row r="17" customFormat="false" ht="17.15" hidden="false" customHeight="false" outlineLevel="0" collapsed="false">
      <c r="B17" s="19" t="s">
        <v>82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2026-07-13T01:10:24Z</dcterms:created>
  <dc:creator>openpyxl</dc:creator>
  <dc:description/>
  <dc:language>en-US</dc:language>
  <cp:lastModifiedBy/>
  <dcterms:modified xsi:type="dcterms:W3CDTF">2026-07-13T10:13:39Z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